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annam\Downloads\"/>
    </mc:Choice>
  </mc:AlternateContent>
  <xr:revisionPtr revIDLastSave="0" documentId="8_{2F19235D-A795-4A78-B668-0DEDDA5A91C6}" xr6:coauthVersionLast="47" xr6:coauthVersionMax="47" xr10:uidLastSave="{00000000-0000-0000-0000-000000000000}"/>
  <bookViews>
    <workbookView xWindow="-28920" yWindow="6150" windowWidth="29040" windowHeight="15720" xr2:uid="{00000000-000D-0000-FFFF-FFFF00000000}"/>
  </bookViews>
  <sheets>
    <sheet name="Lis-moi" sheetId="1" r:id="rId1"/>
    <sheet name="IPCC" sheetId="2" r:id="rId2"/>
    <sheet name="Secteur économique"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x4ymmoDXj0wpGyrfmVPd7qMkZ44R8mVf4Imo+mtyY+8="/>
    </ext>
  </extLst>
</workbook>
</file>

<file path=xl/calcChain.xml><?xml version="1.0" encoding="utf-8"?>
<calcChain xmlns="http://schemas.openxmlformats.org/spreadsheetml/2006/main">
  <c r="L46" i="3" l="1"/>
  <c r="K46" i="3"/>
  <c r="L45" i="3"/>
  <c r="K45" i="3"/>
  <c r="L44" i="3"/>
  <c r="K44" i="3"/>
  <c r="L43" i="3"/>
  <c r="K43" i="3"/>
  <c r="L42" i="3"/>
  <c r="K42" i="3"/>
  <c r="L41" i="3"/>
  <c r="K41" i="3"/>
  <c r="L40" i="3"/>
  <c r="K40" i="3"/>
  <c r="L39" i="3"/>
  <c r="K39" i="3"/>
  <c r="L38" i="3"/>
  <c r="K38" i="3"/>
  <c r="L37" i="3"/>
  <c r="K37" i="3"/>
  <c r="L36" i="3"/>
  <c r="K36" i="3"/>
  <c r="L35" i="3"/>
  <c r="K35" i="3"/>
  <c r="L34" i="3"/>
  <c r="K34" i="3"/>
  <c r="L33" i="3"/>
  <c r="K33" i="3"/>
  <c r="L32" i="3"/>
  <c r="K32" i="3"/>
  <c r="L31" i="3"/>
  <c r="K31" i="3"/>
  <c r="L30" i="3"/>
  <c r="K30" i="3"/>
  <c r="L29" i="3"/>
  <c r="K29" i="3"/>
  <c r="L28" i="3"/>
  <c r="K28" i="3"/>
  <c r="L27" i="3"/>
  <c r="K27" i="3"/>
  <c r="L26" i="3"/>
  <c r="K26" i="3"/>
  <c r="L25" i="3"/>
  <c r="K25" i="3"/>
  <c r="L24" i="3"/>
  <c r="K24" i="3"/>
  <c r="L23" i="3"/>
  <c r="K23" i="3"/>
  <c r="L22" i="3"/>
  <c r="K22" i="3"/>
  <c r="L21" i="3"/>
  <c r="K21" i="3"/>
  <c r="L20" i="3"/>
  <c r="K20" i="3"/>
  <c r="L19" i="3"/>
  <c r="K19" i="3"/>
  <c r="L18" i="3"/>
  <c r="K18" i="3"/>
  <c r="L17" i="3"/>
  <c r="K17" i="3"/>
  <c r="L16" i="3"/>
  <c r="K16" i="3"/>
  <c r="L15" i="3"/>
  <c r="K15" i="3"/>
  <c r="L14" i="3"/>
  <c r="K14" i="3"/>
  <c r="L13" i="3"/>
  <c r="K13" i="3"/>
  <c r="L12" i="3"/>
  <c r="K12" i="3"/>
  <c r="L11" i="3"/>
  <c r="K11" i="3"/>
  <c r="L10" i="3"/>
  <c r="K10" i="3"/>
  <c r="L9" i="3"/>
  <c r="K9" i="3"/>
  <c r="L8" i="3"/>
  <c r="K8" i="3"/>
  <c r="L7" i="3"/>
  <c r="K7" i="3"/>
  <c r="L6" i="3"/>
  <c r="K6" i="3"/>
  <c r="L5" i="3"/>
  <c r="K5" i="3"/>
  <c r="L4" i="3"/>
  <c r="K4" i="3"/>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K63" i="2"/>
  <c r="L62" i="2"/>
  <c r="K62" i="2"/>
  <c r="L61" i="2"/>
  <c r="K61" i="2"/>
  <c r="L60" i="2"/>
  <c r="K60" i="2"/>
  <c r="L59" i="2"/>
  <c r="K59" i="2"/>
  <c r="L58" i="2"/>
  <c r="K58" i="2"/>
  <c r="L57" i="2"/>
  <c r="K57" i="2"/>
  <c r="L56" i="2"/>
  <c r="K56" i="2"/>
  <c r="L55" i="2"/>
  <c r="K55"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 r="L6" i="2"/>
  <c r="K6" i="2"/>
  <c r="L5" i="2"/>
  <c r="K5" i="2"/>
  <c r="L4" i="2"/>
  <c r="K4" i="2"/>
</calcChain>
</file>

<file path=xl/sharedStrings.xml><?xml version="1.0" encoding="utf-8"?>
<sst xmlns="http://schemas.openxmlformats.org/spreadsheetml/2006/main" count="145" uniqueCount="140">
  <si>
    <t>Estimations préliminaires des émissions nationales</t>
  </si>
  <si>
    <t>Reference:</t>
  </si>
  <si>
    <t>Stiebert, S., D. Sawyer 2024. Estimations préliminaires des émissions nationales. L'institut climatique du Canada</t>
  </si>
  <si>
    <t>Description:</t>
  </si>
  <si>
    <t>Au printemps, lorsque le Canada publie le Rapport d’inventaire national (RIN) sur les émissions de gaz à effet de serre, les données présentées sont dépassées depuis déjà 16 mois. Pour éclairer la prise de décisions avec des données plus actuelles, 440 mégatonnes, en collaboration avec Stiebert Consulting, produit des estimations préliminaires indépendantes des émissions nationales.</t>
  </si>
  <si>
    <t xml:space="preserve">440 mégatonnes publie ses estimations annuelles en septembre, sept mois avant la publication du Rapport d'inventaire national d’Environnement et Changement climatique Canada (ECCC). </t>
  </si>
  <si>
    <r>
      <rPr>
        <sz val="12"/>
        <color rgb="FF000000"/>
        <rFont val="Calibri"/>
      </rPr>
      <t xml:space="preserve">Les estimations sont réalisées par secteurs, en fonction des données sur l’activité économique et des tendances historiques dans l’efficacité énergétique, l’intensité des émissions et la décarbonisation de l’énergie. </t>
    </r>
    <r>
      <rPr>
        <u/>
        <sz val="12"/>
        <color theme="4"/>
        <rFont val="Calibri"/>
      </rPr>
      <t>Découvrez-en plus sur notre méthodologie ici.</t>
    </r>
  </si>
  <si>
    <t>Dans le tableau suivant, les données de 2005 à 2022 proviennent du Rapport d’inventaire national officiel d’ECCC. Les estimations pour 2023 sont fondées sur nos calculs indépendants. La variation en pourcentage entre 2005 et 2023 est calculée à partir des données estimées pour 2023.</t>
  </si>
  <si>
    <t>Projections des émissions canadiennes de gaz à effet de serre (GES) par secteurs du GIEC</t>
  </si>
  <si>
    <t>Catégories de GES</t>
  </si>
  <si>
    <t>Estimations préliminaires pour 2023</t>
  </si>
  <si>
    <t>Variation par rapport à 2005 (%)</t>
  </si>
  <si>
    <t>Variation par rapport à 2022 (%)</t>
  </si>
  <si>
    <t>kt d’éq. CO2</t>
  </si>
  <si>
    <t>TOTAL</t>
  </si>
  <si>
    <t>ÉNERGIE</t>
  </si>
  <si>
    <t>a)    Sources de combustion fixes</t>
  </si>
  <si>
    <t xml:space="preserve">        Production d’électricité et de chaleur du secteur public</t>
  </si>
  <si>
    <t xml:space="preserve">        Industries du raffinage de pétrole</t>
  </si>
  <si>
    <t xml:space="preserve">        Extraction de pétrole et de gaz</t>
  </si>
  <si>
    <t xml:space="preserve">        Exploitation minière</t>
  </si>
  <si>
    <t xml:space="preserve">        Industries manufacturières</t>
  </si>
  <si>
    <t xml:space="preserve">            Sidérurgie</t>
  </si>
  <si>
    <t xml:space="preserve">            Métaux non ferreux</t>
  </si>
  <si>
    <t xml:space="preserve">            Produits chimiques</t>
  </si>
  <si>
    <t xml:space="preserve">            Pâtes et papier, et Imprimerie</t>
  </si>
  <si>
    <t xml:space="preserve">            Ciment</t>
  </si>
  <si>
    <t xml:space="preserve">            Autres industries manufacturières</t>
  </si>
  <si>
    <t xml:space="preserve">        Construction</t>
  </si>
  <si>
    <t xml:space="preserve">        Commercial et institutionnel</t>
  </si>
  <si>
    <t xml:space="preserve">        Résidentiel</t>
  </si>
  <si>
    <t xml:space="preserve">        Agriculture et foresterie</t>
  </si>
  <si>
    <t>b)    Transports</t>
  </si>
  <si>
    <t xml:space="preserve">        Transport aérien</t>
  </si>
  <si>
    <t xml:space="preserve">            Transport aérien intérieur (civil)</t>
  </si>
  <si>
    <t xml:space="preserve">            Militaire</t>
  </si>
  <si>
    <t xml:space="preserve">        Transport routier</t>
  </si>
  <si>
    <t xml:space="preserve">            Véhicules légers à essence</t>
  </si>
  <si>
    <t xml:space="preserve">            Camions légers à essence</t>
  </si>
  <si>
    <t xml:space="preserve">            Véhicules lourds à essence</t>
  </si>
  <si>
    <t xml:space="preserve">            Motocyclettes</t>
  </si>
  <si>
    <t xml:space="preserve">            Véhicules légers à moteur diesel</t>
  </si>
  <si>
    <t xml:space="preserve">            Camions légers à moteur diesel</t>
  </si>
  <si>
    <t xml:space="preserve">            Véhicules lourds à moteur diesel</t>
  </si>
  <si>
    <t xml:space="preserve">            Véhicules au propane ou au gaz naturel</t>
  </si>
  <si>
    <t xml:space="preserve">        Transport ferroviaire</t>
  </si>
  <si>
    <t xml:space="preserve">        Transport maritime</t>
  </si>
  <si>
    <t xml:space="preserve">            Transport maritime intérieur</t>
  </si>
  <si>
    <t xml:space="preserve">            Pêches</t>
  </si>
  <si>
    <t xml:space="preserve">            Transport maritime militaire</t>
  </si>
  <si>
    <t xml:space="preserve">        Autres moyens de transport</t>
  </si>
  <si>
    <t xml:space="preserve">            Véhicules hors route : agriculture et foresterie</t>
  </si>
  <si>
    <t xml:space="preserve">            Véhicules hors route : commercial et institutionnel</t>
  </si>
  <si>
    <t xml:space="preserve">            Véhicules hors route : fabrication, mines et construction</t>
  </si>
  <si>
    <t xml:space="preserve">            Véhicules hors route : résidentiel</t>
  </si>
  <si>
    <t xml:space="preserve">            Véhicules hors route : autres</t>
  </si>
  <si>
    <t xml:space="preserve">            Transport par pipeline</t>
  </si>
  <si>
    <t>c)    Sources fugitives</t>
  </si>
  <si>
    <t xml:space="preserve">        Exploitation de la houille</t>
  </si>
  <si>
    <t xml:space="preserve">        Pétrole et gaz naturel</t>
  </si>
  <si>
    <t xml:space="preserve">            Pétrole</t>
  </si>
  <si>
    <t xml:space="preserve">            Gaz naturel</t>
  </si>
  <si>
    <t xml:space="preserve">            Évacuation</t>
  </si>
  <si>
    <t xml:space="preserve">            Torchage</t>
  </si>
  <si>
    <t>d)    Transport et stockage de CO2</t>
  </si>
  <si>
    <t>PROCÉDÉS INDUSTRIELS ET UTILISATION DES PRODUITS</t>
  </si>
  <si>
    <t>a)   Produits minéraux</t>
  </si>
  <si>
    <t xml:space="preserve">        Production de ciment</t>
  </si>
  <si>
    <t xml:space="preserve">        Production de chaux</t>
  </si>
  <si>
    <t xml:space="preserve">        Utilisation de produits minéraux</t>
  </si>
  <si>
    <t>b)    Indutries chimiques</t>
  </si>
  <si>
    <t xml:space="preserve">        Production d’ammoniac</t>
  </si>
  <si>
    <t xml:space="preserve">        Production d’acide nitrique</t>
  </si>
  <si>
    <t xml:space="preserve">        Production d’acide adipique</t>
  </si>
  <si>
    <t xml:space="preserve">        Production pétrochimique et production de noir de carbone</t>
  </si>
  <si>
    <t>c)    Production de métaux</t>
  </si>
  <si>
    <t xml:space="preserve">        Production sidérurgique</t>
  </si>
  <si>
    <t xml:space="preserve">        Production d’aluminium</t>
  </si>
  <si>
    <t xml:space="preserve">        SF6 utilisé dans les usines de fonte et de moulage du magnésium</t>
  </si>
  <si>
    <t>d)    Production et consommation d’halocarbures, de SF6 et de NF3</t>
  </si>
  <si>
    <t>e)    Produits non énergétiques provenant de combustibles et de l’utilisation de solvant</t>
  </si>
  <si>
    <t>f)    Fabrication et utilisation d’autres produits</t>
  </si>
  <si>
    <t>AGRICULTURE</t>
  </si>
  <si>
    <t>a)    Fermentation entérique</t>
  </si>
  <si>
    <t>b)    Gestion des fumiers</t>
  </si>
  <si>
    <t>c)    Sols agricoles</t>
  </si>
  <si>
    <t xml:space="preserve">        Sources directes</t>
  </si>
  <si>
    <t xml:space="preserve">        Sources indirectes</t>
  </si>
  <si>
    <t>d)    Incinération des résidus agricoles dans les champs</t>
  </si>
  <si>
    <t>e)    Chaulage, application d’urée et autres engrais carbonés</t>
  </si>
  <si>
    <t>WASTE</t>
  </si>
  <si>
    <t>a)    Élimination des déchets solides (sites d’enfouissement)</t>
  </si>
  <si>
    <t>b)    Traitement biologique des déchets solides</t>
  </si>
  <si>
    <t>c)    Traitement et rejet des eaux usées</t>
  </si>
  <si>
    <t>d)    Incinération et combustion à l’air libre de déchets</t>
  </si>
  <si>
    <t>e)    Sites d’enfouissement de déchets de bois industriels</t>
  </si>
  <si>
    <t>Projections des émissions canadiennes de gaz à effet de serre (GES) par secteurs économiques (Année de projection 2023)</t>
  </si>
  <si>
    <t>TOTAL NATIONAL DE GES</t>
  </si>
  <si>
    <t>Pétrole et gaz</t>
  </si>
  <si>
    <t xml:space="preserve">  Industrie du pétrole et du gaz en amont</t>
  </si>
  <si>
    <t xml:space="preserve">      Production et traitement du gaz naturel</t>
  </si>
  <si>
    <t xml:space="preserve">      Production de pétrole classique</t>
  </si>
  <si>
    <t xml:space="preserve">      Sables bitumineux (exploitation, extraction sur place, valorisation)</t>
  </si>
  <si>
    <t xml:space="preserve">      Transport du pétrole, du gaz naturel et du CO2</t>
  </si>
  <si>
    <t xml:space="preserve">  Industrie du pétrole et du gaz en aval</t>
  </si>
  <si>
    <t xml:space="preserve">      Raffinage du pétrole</t>
  </si>
  <si>
    <t xml:space="preserve">      Distribution du gaz naturel</t>
  </si>
  <si>
    <t>ÉLECTRICITÉ</t>
  </si>
  <si>
    <t>TRANSPORTS</t>
  </si>
  <si>
    <t xml:space="preserve">  Transport de passagers</t>
  </si>
  <si>
    <t xml:space="preserve">      Voitures, camions légers et motocyclettes</t>
  </si>
  <si>
    <t xml:space="preserve">      Transport par autobus, par train et aérien</t>
  </si>
  <si>
    <t xml:space="preserve">  Transport de marchandises</t>
  </si>
  <si>
    <t xml:space="preserve">      Camions lourds, trains</t>
  </si>
  <si>
    <t xml:space="preserve">      Transport aérien et transport maritime</t>
  </si>
  <si>
    <t xml:space="preserve">  Autres : à des fins récréatives, commerciales et résidentielles</t>
  </si>
  <si>
    <t>Industrie lourde</t>
  </si>
  <si>
    <t xml:space="preserve">  Exploitation minière</t>
  </si>
  <si>
    <t xml:space="preserve">  Fonte et raffinage (métaux non ferreux)</t>
  </si>
  <si>
    <t xml:space="preserve">  Pâtes et papiers</t>
  </si>
  <si>
    <t xml:space="preserve">  Sidérurgie</t>
  </si>
  <si>
    <t xml:space="preserve">  Ciment</t>
  </si>
  <si>
    <t xml:space="preserve">  Chaux et gypse</t>
  </si>
  <si>
    <t xml:space="preserve">  Produits chimiques et engrais</t>
  </si>
  <si>
    <t>Bâtiments</t>
  </si>
  <si>
    <t xml:space="preserve">  Industrie des services</t>
  </si>
  <si>
    <t xml:space="preserve">  Résidentiel</t>
  </si>
  <si>
    <t>Agriculture</t>
  </si>
  <si>
    <t xml:space="preserve">  Utilisation de combustibles à la ferme</t>
  </si>
  <si>
    <t xml:space="preserve">  Cultures</t>
  </si>
  <si>
    <t xml:space="preserve">  Élevage</t>
  </si>
  <si>
    <t>Déchets</t>
  </si>
  <si>
    <t xml:space="preserve">  Déchets solides</t>
  </si>
  <si>
    <t xml:space="preserve">  Eaux usées</t>
  </si>
  <si>
    <t xml:space="preserve">  Incinération des déchets</t>
  </si>
  <si>
    <t>Production de charbon</t>
  </si>
  <si>
    <t>Industrie manufacturière légère, construction et exploitation forestière</t>
  </si>
  <si>
    <t xml:space="preserve">  Industrie manufacturière légère</t>
  </si>
  <si>
    <t xml:space="preserve">  Construction</t>
  </si>
  <si>
    <t xml:space="preserve">  Ressources forestières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</si>
</sst>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scheme val="minor"/>
    </font>
    <font>
      <b/>
      <sz val="26"/>
      <color rgb="FF000000"/>
      <name val="Calibri"/>
    </font>
    <font>
      <b/>
      <sz val="14"/>
      <color theme="1"/>
      <name val="Calibri"/>
    </font>
    <font>
      <sz val="14"/>
      <color theme="1"/>
      <name val="Calibri"/>
    </font>
    <font>
      <sz val="11"/>
      <color theme="1"/>
      <name val="Calibri"/>
    </font>
    <font>
      <u/>
      <sz val="11"/>
      <color rgb="FF0000FF"/>
      <name val="Calibri"/>
    </font>
    <font>
      <sz val="12"/>
      <color theme="1"/>
      <name val="Calibri"/>
    </font>
    <font>
      <sz val="12"/>
      <color rgb="FF000000"/>
      <name val="Calibri"/>
    </font>
    <font>
      <b/>
      <sz val="16"/>
      <color theme="1"/>
      <name val="Calibri"/>
    </font>
    <font>
      <b/>
      <sz val="11"/>
      <color theme="1"/>
      <name val="Calibri"/>
    </font>
    <font>
      <sz val="11"/>
      <name val="Calibri"/>
    </font>
    <font>
      <b/>
      <sz val="12"/>
      <color theme="1"/>
      <name val="Calibri"/>
    </font>
    <font>
      <u/>
      <sz val="12"/>
      <color theme="4"/>
      <name val="Calibri"/>
    </font>
  </fonts>
  <fills count="9">
    <fill>
      <patternFill patternType="none"/>
    </fill>
    <fill>
      <patternFill patternType="gray125"/>
    </fill>
    <fill>
      <patternFill patternType="solid">
        <fgColor rgb="FFB4C6E7"/>
        <bgColor rgb="FFB4C6E7"/>
      </patternFill>
    </fill>
    <fill>
      <patternFill patternType="solid">
        <fgColor rgb="FFA8D08D"/>
        <bgColor rgb="FFA8D08D"/>
      </patternFill>
    </fill>
    <fill>
      <patternFill patternType="solid">
        <fgColor rgb="FFD9E1F2"/>
        <bgColor rgb="FFD9E1F2"/>
      </patternFill>
    </fill>
    <fill>
      <patternFill patternType="solid">
        <fgColor rgb="FFD9E2F3"/>
        <bgColor rgb="FFD9E2F3"/>
      </patternFill>
    </fill>
    <fill>
      <patternFill patternType="solid">
        <fgColor rgb="FFC6E0B4"/>
        <bgColor rgb="FFC6E0B4"/>
      </patternFill>
    </fill>
    <fill>
      <patternFill patternType="solid">
        <fgColor rgb="FFC5E0B3"/>
        <bgColor rgb="FFC5E0B3"/>
      </patternFill>
    </fill>
    <fill>
      <patternFill patternType="solid">
        <fgColor rgb="FFE2EFD9"/>
        <bgColor rgb="FFE2EFD9"/>
      </patternFill>
    </fill>
  </fills>
  <borders count="7">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4">
    <xf numFmtId="0" fontId="0" fillId="0" borderId="0" xfId="0"/>
    <xf numFmtId="0" fontId="1" fillId="0" borderId="0" xfId="0" applyFont="1"/>
    <xf numFmtId="0" fontId="2"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5" fillId="0" borderId="0" xfId="0" applyFont="1" applyAlignment="1">
      <alignment vertical="top"/>
    </xf>
    <xf numFmtId="0" fontId="6" fillId="0" borderId="0" xfId="0" applyFont="1" applyAlignment="1">
      <alignment vertical="top" wrapText="1"/>
    </xf>
    <xf numFmtId="0" fontId="7" fillId="0" borderId="0" xfId="0" applyFont="1" applyAlignment="1">
      <alignment vertical="top" wrapText="1"/>
    </xf>
    <xf numFmtId="0" fontId="8" fillId="2" borderId="1" xfId="0" applyFont="1" applyFill="1" applyBorder="1"/>
    <xf numFmtId="3" fontId="4" fillId="2" borderId="1" xfId="0" applyNumberFormat="1" applyFont="1" applyFill="1" applyBorder="1"/>
    <xf numFmtId="0" fontId="4" fillId="2" borderId="1" xfId="0" applyFont="1" applyFill="1" applyBorder="1"/>
    <xf numFmtId="0" fontId="4" fillId="3" borderId="1" xfId="0" applyFont="1" applyFill="1" applyBorder="1" applyAlignment="1">
      <alignment horizontal="center"/>
    </xf>
    <xf numFmtId="0" fontId="2" fillId="4" borderId="1" xfId="0" applyFont="1" applyFill="1" applyBorder="1"/>
    <xf numFmtId="1" fontId="9" fillId="5" borderId="1" xfId="0" applyNumberFormat="1" applyFont="1" applyFill="1" applyBorder="1" applyAlignment="1">
      <alignment horizontal="center" vertical="center"/>
    </xf>
    <xf numFmtId="0" fontId="9" fillId="5" borderId="1" xfId="0" applyFont="1" applyFill="1" applyBorder="1" applyAlignment="1">
      <alignment horizontal="center" vertical="center"/>
    </xf>
    <xf numFmtId="0" fontId="9" fillId="6" borderId="1" xfId="0" applyFont="1" applyFill="1" applyBorder="1" applyAlignment="1">
      <alignment horizontal="center" wrapText="1"/>
    </xf>
    <xf numFmtId="0" fontId="9" fillId="5" borderId="1" xfId="0" applyFont="1" applyFill="1" applyBorder="1"/>
    <xf numFmtId="0" fontId="9" fillId="4" borderId="1" xfId="0" applyFont="1" applyFill="1" applyBorder="1" applyAlignment="1">
      <alignment horizontal="center"/>
    </xf>
    <xf numFmtId="0" fontId="9" fillId="7" borderId="1" xfId="0" applyFont="1" applyFill="1" applyBorder="1" applyAlignment="1">
      <alignment horizontal="center" vertical="center"/>
    </xf>
    <xf numFmtId="0" fontId="2" fillId="2" borderId="1" xfId="0" applyFont="1" applyFill="1" applyBorder="1"/>
    <xf numFmtId="3" fontId="2" fillId="2" borderId="1" xfId="0" applyNumberFormat="1" applyFont="1" applyFill="1" applyBorder="1"/>
    <xf numFmtId="3" fontId="2" fillId="3" borderId="1" xfId="0" applyNumberFormat="1" applyFont="1" applyFill="1" applyBorder="1" applyAlignment="1">
      <alignment horizontal="center"/>
    </xf>
    <xf numFmtId="164" fontId="2" fillId="2" borderId="1" xfId="0" applyNumberFormat="1" applyFont="1" applyFill="1" applyBorder="1" applyAlignment="1">
      <alignment horizontal="center"/>
    </xf>
    <xf numFmtId="3" fontId="4" fillId="0" borderId="0" xfId="0" applyNumberFormat="1" applyFont="1"/>
    <xf numFmtId="0" fontId="11" fillId="4" borderId="1" xfId="0" applyFont="1" applyFill="1" applyBorder="1"/>
    <xf numFmtId="3" fontId="11" fillId="5" borderId="1" xfId="0" applyNumberFormat="1" applyFont="1" applyFill="1" applyBorder="1"/>
    <xf numFmtId="3" fontId="11" fillId="7" borderId="1" xfId="0" applyNumberFormat="1" applyFont="1" applyFill="1" applyBorder="1" applyAlignment="1">
      <alignment horizontal="center"/>
    </xf>
    <xf numFmtId="164" fontId="11" fillId="5" borderId="1" xfId="0" applyNumberFormat="1" applyFont="1" applyFill="1" applyBorder="1" applyAlignment="1">
      <alignment horizontal="center"/>
    </xf>
    <xf numFmtId="0" fontId="11" fillId="0" borderId="0" xfId="0" applyFont="1"/>
    <xf numFmtId="3" fontId="11" fillId="0" borderId="0" xfId="0" applyNumberFormat="1" applyFont="1"/>
    <xf numFmtId="3" fontId="11" fillId="8" borderId="1" xfId="0" applyNumberFormat="1" applyFont="1" applyFill="1" applyBorder="1" applyAlignment="1">
      <alignment horizontal="center"/>
    </xf>
    <xf numFmtId="164" fontId="11" fillId="0" borderId="0" xfId="0" applyNumberFormat="1" applyFont="1" applyAlignment="1">
      <alignment horizontal="center"/>
    </xf>
    <xf numFmtId="0" fontId="6" fillId="0" borderId="0" xfId="0" applyFont="1"/>
    <xf numFmtId="3" fontId="6" fillId="0" borderId="0" xfId="0" applyNumberFormat="1" applyFont="1"/>
    <xf numFmtId="3" fontId="6" fillId="8" borderId="1" xfId="0" applyNumberFormat="1" applyFont="1" applyFill="1" applyBorder="1" applyAlignment="1">
      <alignment horizontal="center"/>
    </xf>
    <xf numFmtId="164" fontId="6" fillId="0" borderId="0" xfId="0" applyNumberFormat="1" applyFont="1" applyAlignment="1">
      <alignment horizontal="center"/>
    </xf>
    <xf numFmtId="0" fontId="4" fillId="0" borderId="0" xfId="0" applyFont="1"/>
    <xf numFmtId="3" fontId="4" fillId="8" borderId="1" xfId="0" applyNumberFormat="1" applyFont="1" applyFill="1" applyBorder="1" applyAlignment="1">
      <alignment horizontal="center"/>
    </xf>
    <xf numFmtId="0" fontId="11" fillId="5" borderId="1" xfId="0" applyFont="1" applyFill="1" applyBorder="1"/>
    <xf numFmtId="0" fontId="4" fillId="3" borderId="1" xfId="0" applyFont="1" applyFill="1" applyBorder="1"/>
    <xf numFmtId="1" fontId="9" fillId="4" borderId="1" xfId="0" applyNumberFormat="1" applyFont="1" applyFill="1" applyBorder="1" applyAlignment="1">
      <alignment horizontal="center"/>
    </xf>
    <xf numFmtId="0" fontId="9" fillId="6" borderId="1" xfId="0" applyFont="1" applyFill="1" applyBorder="1" applyAlignment="1">
      <alignment horizontal="center" vertical="center" wrapText="1"/>
    </xf>
    <xf numFmtId="3" fontId="2" fillId="3" borderId="1" xfId="0" applyNumberFormat="1" applyFont="1" applyFill="1" applyBorder="1" applyAlignment="1">
      <alignment horizontal="right"/>
    </xf>
    <xf numFmtId="3" fontId="11" fillId="7" borderId="1" xfId="0" applyNumberFormat="1" applyFont="1" applyFill="1" applyBorder="1" applyAlignment="1">
      <alignment horizontal="right"/>
    </xf>
    <xf numFmtId="3" fontId="11" fillId="8" borderId="1" xfId="0" applyNumberFormat="1" applyFont="1" applyFill="1" applyBorder="1" applyAlignment="1">
      <alignment horizontal="right"/>
    </xf>
    <xf numFmtId="0" fontId="4" fillId="0" borderId="0" xfId="0" applyFont="1" applyAlignment="1">
      <alignment horizontal="left"/>
    </xf>
    <xf numFmtId="3" fontId="4" fillId="8" borderId="1" xfId="0" applyNumberFormat="1" applyFont="1" applyFill="1" applyBorder="1" applyAlignment="1">
      <alignment horizontal="right"/>
    </xf>
    <xf numFmtId="164" fontId="4" fillId="0" borderId="0" xfId="0" applyNumberFormat="1" applyFont="1" applyAlignment="1">
      <alignment horizontal="center"/>
    </xf>
    <xf numFmtId="0" fontId="9" fillId="5" borderId="2" xfId="0" applyFont="1" applyFill="1" applyBorder="1" applyAlignment="1">
      <alignment horizontal="center" vertical="center" wrapText="1"/>
    </xf>
    <xf numFmtId="0" fontId="10" fillId="0" borderId="3" xfId="0" applyFont="1" applyBorder="1"/>
    <xf numFmtId="0" fontId="9" fillId="4" borderId="2" xfId="0" applyFont="1" applyFill="1" applyBorder="1" applyAlignment="1">
      <alignment horizontal="center" vertical="top" wrapText="1"/>
    </xf>
    <xf numFmtId="0" fontId="9" fillId="4" borderId="4" xfId="0" applyFont="1" applyFill="1" applyBorder="1" applyAlignment="1">
      <alignment horizontal="center" vertical="center"/>
    </xf>
    <xf numFmtId="0" fontId="10" fillId="0" borderId="5" xfId="0" applyFont="1" applyBorder="1"/>
    <xf numFmtId="0" fontId="10" fillId="0" borderId="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161925</xdr:rowOff>
    </xdr:from>
    <xdr:ext cx="733425" cy="73342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440megatonnes.ca/fr/estimations-preliminaires-emissions-nationales/" TargetMode="External"/><Relationship Id="rId1" Type="http://schemas.openxmlformats.org/officeDocument/2006/relationships/hyperlink" Target="https://440megatonnes.ca/understanding-the-early-estimate-of-national-emiss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3:P17"/>
  <sheetViews>
    <sheetView showGridLines="0" tabSelected="1" workbookViewId="0">
      <selection activeCell="C15" sqref="C15"/>
    </sheetView>
  </sheetViews>
  <sheetFormatPr defaultColWidth="14.453125" defaultRowHeight="15" customHeight="1" x14ac:dyDescent="0.35"/>
  <cols>
    <col min="3" max="3" width="86.81640625" customWidth="1"/>
  </cols>
  <sheetData>
    <row r="3" spans="2:16" ht="37.5" customHeight="1" x14ac:dyDescent="0.75">
      <c r="B3" s="1" t="s">
        <v>0</v>
      </c>
    </row>
    <row r="6" spans="2:16" ht="15.75" customHeight="1" x14ac:dyDescent="0.35">
      <c r="B6" s="2" t="s">
        <v>1</v>
      </c>
      <c r="C6" s="3" t="s">
        <v>2</v>
      </c>
      <c r="D6" s="4"/>
      <c r="E6" s="4"/>
      <c r="F6" s="4"/>
      <c r="G6" s="4"/>
      <c r="H6" s="4"/>
      <c r="I6" s="4"/>
      <c r="J6" s="4"/>
      <c r="K6" s="4"/>
      <c r="L6" s="4"/>
      <c r="M6" s="4"/>
      <c r="N6" s="4"/>
      <c r="O6" s="4"/>
      <c r="P6" s="4"/>
    </row>
    <row r="7" spans="2:16" ht="14.5" x14ac:dyDescent="0.35">
      <c r="B7" s="4"/>
      <c r="C7" s="4"/>
      <c r="D7" s="4"/>
      <c r="E7" s="4"/>
      <c r="F7" s="4"/>
      <c r="G7" s="4"/>
      <c r="H7" s="4"/>
      <c r="I7" s="4"/>
      <c r="J7" s="4"/>
      <c r="K7" s="4"/>
      <c r="L7" s="4"/>
      <c r="M7" s="4"/>
      <c r="N7" s="4"/>
      <c r="O7" s="4"/>
      <c r="P7" s="4"/>
    </row>
    <row r="8" spans="2:16" ht="14.5" x14ac:dyDescent="0.35">
      <c r="B8" s="5"/>
      <c r="C8" s="4"/>
      <c r="D8" s="4"/>
      <c r="E8" s="4"/>
      <c r="F8" s="4"/>
      <c r="G8" s="4"/>
      <c r="H8" s="4"/>
      <c r="I8" s="4"/>
      <c r="J8" s="4"/>
      <c r="K8" s="4"/>
      <c r="L8" s="4"/>
      <c r="M8" s="4"/>
      <c r="N8" s="4"/>
      <c r="O8" s="4"/>
      <c r="P8" s="4"/>
    </row>
    <row r="9" spans="2:16" ht="77.5" x14ac:dyDescent="0.35">
      <c r="B9" s="2" t="s">
        <v>3</v>
      </c>
      <c r="C9" s="6" t="s">
        <v>4</v>
      </c>
      <c r="D9" s="4"/>
      <c r="E9" s="4"/>
      <c r="F9" s="4"/>
      <c r="G9" s="4"/>
      <c r="H9" s="4"/>
      <c r="I9" s="4"/>
      <c r="J9" s="4"/>
      <c r="K9" s="4"/>
      <c r="L9" s="4"/>
      <c r="M9" s="4"/>
      <c r="N9" s="4"/>
      <c r="O9" s="4"/>
      <c r="P9" s="4"/>
    </row>
    <row r="10" spans="2:16" ht="14.5" x14ac:dyDescent="0.35">
      <c r="B10" s="4"/>
      <c r="C10" s="4"/>
      <c r="D10" s="4"/>
      <c r="E10" s="4"/>
      <c r="F10" s="4"/>
      <c r="G10" s="4"/>
      <c r="H10" s="4"/>
      <c r="I10" s="4"/>
      <c r="J10" s="4"/>
      <c r="K10" s="4"/>
      <c r="L10" s="4"/>
      <c r="M10" s="4"/>
      <c r="N10" s="4"/>
      <c r="O10" s="4"/>
      <c r="P10" s="4"/>
    </row>
    <row r="11" spans="2:16" ht="46.5" x14ac:dyDescent="0.35">
      <c r="B11" s="4"/>
      <c r="C11" s="6" t="s">
        <v>5</v>
      </c>
      <c r="D11" s="4"/>
      <c r="E11" s="4"/>
      <c r="F11" s="4"/>
      <c r="G11" s="4"/>
      <c r="H11" s="4"/>
      <c r="I11" s="4"/>
      <c r="J11" s="4"/>
      <c r="K11" s="4"/>
      <c r="L11" s="4"/>
      <c r="M11" s="4"/>
      <c r="N11" s="4"/>
      <c r="O11" s="4"/>
      <c r="P11" s="4"/>
    </row>
    <row r="12" spans="2:16" ht="14.5" x14ac:dyDescent="0.35">
      <c r="B12" s="4"/>
      <c r="C12" s="4"/>
      <c r="D12" s="4"/>
      <c r="E12" s="4"/>
      <c r="F12" s="4"/>
      <c r="G12" s="4"/>
      <c r="H12" s="4"/>
      <c r="I12" s="4"/>
      <c r="J12" s="4"/>
      <c r="K12" s="4"/>
      <c r="L12" s="4"/>
      <c r="M12" s="4"/>
      <c r="N12" s="4"/>
      <c r="O12" s="4"/>
      <c r="P12" s="4"/>
    </row>
    <row r="13" spans="2:16" ht="46.5" x14ac:dyDescent="0.35">
      <c r="B13" s="4"/>
      <c r="C13" s="7" t="s">
        <v>6</v>
      </c>
      <c r="D13" s="4"/>
      <c r="E13" s="4"/>
      <c r="F13" s="4"/>
      <c r="G13" s="4"/>
      <c r="H13" s="4"/>
      <c r="I13" s="4"/>
      <c r="J13" s="4"/>
      <c r="K13" s="4"/>
      <c r="L13" s="4"/>
      <c r="M13" s="4"/>
      <c r="N13" s="4"/>
      <c r="O13" s="4"/>
      <c r="P13" s="4"/>
    </row>
    <row r="14" spans="2:16" ht="14.5" x14ac:dyDescent="0.35">
      <c r="B14" s="4"/>
      <c r="C14" s="4"/>
      <c r="D14" s="4"/>
      <c r="E14" s="4"/>
      <c r="F14" s="4"/>
      <c r="G14" s="4"/>
      <c r="H14" s="4"/>
      <c r="I14" s="4"/>
      <c r="J14" s="4"/>
      <c r="K14" s="4"/>
      <c r="L14" s="4"/>
      <c r="M14" s="4"/>
      <c r="N14" s="4"/>
      <c r="O14" s="4"/>
      <c r="P14" s="4"/>
    </row>
    <row r="15" spans="2:16" ht="62" x14ac:dyDescent="0.35">
      <c r="B15" s="4"/>
      <c r="C15" s="6" t="s">
        <v>7</v>
      </c>
      <c r="D15" s="4"/>
      <c r="E15" s="4"/>
      <c r="F15" s="4"/>
      <c r="G15" s="4"/>
      <c r="H15" s="4"/>
      <c r="I15" s="4"/>
      <c r="J15" s="4"/>
      <c r="K15" s="4"/>
      <c r="L15" s="4"/>
      <c r="M15" s="4"/>
      <c r="N15" s="4"/>
      <c r="O15" s="4"/>
      <c r="P15" s="4"/>
    </row>
    <row r="16" spans="2:16" ht="15" customHeight="1" x14ac:dyDescent="0.35">
      <c r="B16" s="4"/>
      <c r="C16" s="4"/>
      <c r="D16" s="4"/>
      <c r="E16" s="4"/>
      <c r="F16" s="4"/>
      <c r="G16" s="4"/>
      <c r="H16" s="4"/>
      <c r="I16" s="4"/>
      <c r="J16" s="4"/>
      <c r="K16" s="4"/>
      <c r="L16" s="4"/>
      <c r="M16" s="4"/>
      <c r="N16" s="4"/>
      <c r="O16" s="4"/>
      <c r="P16" s="4"/>
    </row>
    <row r="17" spans="2:16" ht="15" customHeight="1" x14ac:dyDescent="0.35">
      <c r="B17" s="4"/>
      <c r="C17" s="4"/>
      <c r="D17" s="4"/>
      <c r="E17" s="4"/>
      <c r="F17" s="4"/>
      <c r="G17" s="4"/>
      <c r="H17" s="4"/>
      <c r="I17" s="4"/>
      <c r="J17" s="4"/>
      <c r="K17" s="4"/>
      <c r="L17" s="4"/>
      <c r="M17" s="4"/>
      <c r="N17" s="4"/>
      <c r="O17" s="4"/>
      <c r="P17" s="4"/>
    </row>
  </sheetData>
  <hyperlinks>
    <hyperlink ref="B8" r:id="rId1" display="https://440megatonnes.ca/understanding-the-early-estimate-of-national-emissions/" xr:uid="{00000000-0004-0000-0000-000000000000}"/>
    <hyperlink ref="C13" r:id="rId2" xr:uid="{00000000-0004-0000-0000-000001000000}"/>
  </hyperlinks>
  <pageMargins left="0.7" right="0.7" top="0.75" bottom="0.75" header="0" footer="0"/>
  <pageSetup orientation="landscape"/>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0"/>
  <sheetViews>
    <sheetView workbookViewId="0"/>
  </sheetViews>
  <sheetFormatPr defaultColWidth="14.453125" defaultRowHeight="15" customHeight="1" x14ac:dyDescent="0.35"/>
  <cols>
    <col min="1" max="1" width="37" customWidth="1"/>
    <col min="2" max="12" width="17.7265625" customWidth="1"/>
    <col min="13" max="13" width="8.7265625" customWidth="1"/>
    <col min="14" max="14" width="11" customWidth="1"/>
    <col min="15" max="25" width="8.7265625" customWidth="1"/>
  </cols>
  <sheetData>
    <row r="1" spans="1:14" ht="24" customHeight="1" x14ac:dyDescent="0.5">
      <c r="A1" s="8" t="s">
        <v>8</v>
      </c>
      <c r="B1" s="9"/>
      <c r="C1" s="10"/>
      <c r="D1" s="10"/>
      <c r="E1" s="10"/>
      <c r="F1" s="10"/>
      <c r="G1" s="10"/>
      <c r="H1" s="10"/>
      <c r="I1" s="10"/>
      <c r="J1" s="11"/>
      <c r="K1" s="10"/>
      <c r="L1" s="10"/>
    </row>
    <row r="2" spans="1:14" ht="46.5" customHeight="1" x14ac:dyDescent="0.45">
      <c r="A2" s="12" t="s">
        <v>9</v>
      </c>
      <c r="B2" s="13">
        <v>2005</v>
      </c>
      <c r="C2" s="14">
        <v>2010</v>
      </c>
      <c r="D2" s="14">
        <v>2015</v>
      </c>
      <c r="E2" s="14">
        <v>2018</v>
      </c>
      <c r="F2" s="14">
        <v>2019</v>
      </c>
      <c r="G2" s="14">
        <v>2020</v>
      </c>
      <c r="H2" s="14">
        <v>2021</v>
      </c>
      <c r="I2" s="14">
        <v>2022</v>
      </c>
      <c r="J2" s="15" t="s">
        <v>10</v>
      </c>
      <c r="K2" s="48" t="s">
        <v>11</v>
      </c>
      <c r="L2" s="50" t="s">
        <v>12</v>
      </c>
    </row>
    <row r="3" spans="1:14" ht="14.25" customHeight="1" x14ac:dyDescent="0.35">
      <c r="A3" s="16"/>
      <c r="B3" s="17" t="s">
        <v>13</v>
      </c>
      <c r="C3" s="14"/>
      <c r="D3" s="14"/>
      <c r="E3" s="14"/>
      <c r="F3" s="14"/>
      <c r="G3" s="14"/>
      <c r="H3" s="14"/>
      <c r="I3" s="14"/>
      <c r="J3" s="18"/>
      <c r="K3" s="49"/>
      <c r="L3" s="49"/>
    </row>
    <row r="4" spans="1:14" ht="14.25" customHeight="1" x14ac:dyDescent="0.45">
      <c r="A4" s="19" t="s">
        <v>14</v>
      </c>
      <c r="B4" s="20">
        <v>761492</v>
      </c>
      <c r="C4" s="20">
        <v>728517</v>
      </c>
      <c r="D4" s="20">
        <v>745716</v>
      </c>
      <c r="E4" s="20">
        <v>752630</v>
      </c>
      <c r="F4" s="20">
        <v>752025</v>
      </c>
      <c r="G4" s="20">
        <v>686362</v>
      </c>
      <c r="H4" s="20">
        <v>698441</v>
      </c>
      <c r="I4" s="20">
        <v>707767</v>
      </c>
      <c r="J4" s="21">
        <v>702211</v>
      </c>
      <c r="K4" s="22">
        <f>+(J4/B4)-1</f>
        <v>-7.7848486917787674E-2</v>
      </c>
      <c r="L4" s="22">
        <f t="shared" ref="L4:L53" si="0">+J4/I4-1</f>
        <v>-7.8500410445810909E-3</v>
      </c>
      <c r="N4" s="23"/>
    </row>
    <row r="5" spans="1:14" ht="14.25" customHeight="1" x14ac:dyDescent="0.35">
      <c r="A5" s="24" t="s">
        <v>15</v>
      </c>
      <c r="B5" s="25">
        <v>625613</v>
      </c>
      <c r="C5" s="25">
        <v>605497</v>
      </c>
      <c r="D5" s="25">
        <v>616936</v>
      </c>
      <c r="E5" s="25">
        <v>621520</v>
      </c>
      <c r="F5" s="25">
        <v>621887</v>
      </c>
      <c r="G5" s="25">
        <v>557697</v>
      </c>
      <c r="H5" s="25">
        <v>568778</v>
      </c>
      <c r="I5" s="25">
        <v>577148</v>
      </c>
      <c r="J5" s="26">
        <v>572858</v>
      </c>
      <c r="K5" s="27">
        <f t="shared" ref="K5:K53" si="1">+J5/B5-1</f>
        <v>-8.4325293751888131E-2</v>
      </c>
      <c r="L5" s="27">
        <f t="shared" si="0"/>
        <v>-7.4331020812685722E-3</v>
      </c>
    </row>
    <row r="6" spans="1:14" ht="14.25" customHeight="1" x14ac:dyDescent="0.35">
      <c r="A6" s="28" t="s">
        <v>16</v>
      </c>
      <c r="B6" s="29">
        <v>338488</v>
      </c>
      <c r="C6" s="29">
        <v>319102</v>
      </c>
      <c r="D6" s="29">
        <v>321759</v>
      </c>
      <c r="E6" s="29">
        <v>323866</v>
      </c>
      <c r="F6" s="29">
        <v>325933</v>
      </c>
      <c r="G6" s="29">
        <v>302467</v>
      </c>
      <c r="H6" s="29">
        <v>303587</v>
      </c>
      <c r="I6" s="29">
        <v>306085</v>
      </c>
      <c r="J6" s="30">
        <v>300029</v>
      </c>
      <c r="K6" s="31">
        <f t="shared" si="1"/>
        <v>-0.11361998061969703</v>
      </c>
      <c r="L6" s="31">
        <f t="shared" si="0"/>
        <v>-1.9785353741607725E-2</v>
      </c>
    </row>
    <row r="7" spans="1:14" ht="14.25" customHeight="1" x14ac:dyDescent="0.35">
      <c r="A7" s="32" t="s">
        <v>17</v>
      </c>
      <c r="B7" s="33">
        <v>123624</v>
      </c>
      <c r="C7" s="33">
        <v>102166</v>
      </c>
      <c r="D7" s="33">
        <v>83143</v>
      </c>
      <c r="E7" s="33">
        <v>70743</v>
      </c>
      <c r="F7" s="33">
        <v>69431</v>
      </c>
      <c r="G7" s="33">
        <v>61846</v>
      </c>
      <c r="H7" s="33">
        <v>60700</v>
      </c>
      <c r="I7" s="33">
        <v>56426</v>
      </c>
      <c r="J7" s="34">
        <v>53636</v>
      </c>
      <c r="K7" s="35">
        <f t="shared" si="1"/>
        <v>-0.56613602536724261</v>
      </c>
      <c r="L7" s="35">
        <f t="shared" si="0"/>
        <v>-4.9445291177825812E-2</v>
      </c>
    </row>
    <row r="8" spans="1:14" ht="14.25" customHeight="1" x14ac:dyDescent="0.35">
      <c r="A8" s="32" t="s">
        <v>18</v>
      </c>
      <c r="B8" s="33">
        <v>20013</v>
      </c>
      <c r="C8" s="33">
        <v>19021</v>
      </c>
      <c r="D8" s="33">
        <v>16047</v>
      </c>
      <c r="E8" s="33">
        <v>14768</v>
      </c>
      <c r="F8" s="33">
        <v>15611</v>
      </c>
      <c r="G8" s="33">
        <v>13609</v>
      </c>
      <c r="H8" s="33">
        <v>13784</v>
      </c>
      <c r="I8" s="33">
        <v>14170</v>
      </c>
      <c r="J8" s="34">
        <v>14045</v>
      </c>
      <c r="K8" s="35">
        <f t="shared" si="1"/>
        <v>-0.29820616599210514</v>
      </c>
      <c r="L8" s="35">
        <f t="shared" si="0"/>
        <v>-8.8214537755821887E-3</v>
      </c>
    </row>
    <row r="9" spans="1:14" ht="14.25" customHeight="1" x14ac:dyDescent="0.35">
      <c r="A9" s="32" t="s">
        <v>19</v>
      </c>
      <c r="B9" s="33">
        <v>63277</v>
      </c>
      <c r="C9" s="33">
        <v>77337</v>
      </c>
      <c r="D9" s="33">
        <v>98650</v>
      </c>
      <c r="E9" s="33">
        <v>107416</v>
      </c>
      <c r="F9" s="33">
        <v>107684</v>
      </c>
      <c r="G9" s="33">
        <v>103984</v>
      </c>
      <c r="H9" s="33">
        <v>107723</v>
      </c>
      <c r="I9" s="33">
        <v>109198</v>
      </c>
      <c r="J9" s="34">
        <v>111864</v>
      </c>
      <c r="K9" s="35">
        <f t="shared" si="1"/>
        <v>0.76784613682696712</v>
      </c>
      <c r="L9" s="35">
        <f t="shared" si="0"/>
        <v>2.4414366563490164E-2</v>
      </c>
    </row>
    <row r="10" spans="1:14" ht="14.25" customHeight="1" x14ac:dyDescent="0.35">
      <c r="A10" s="32" t="s">
        <v>20</v>
      </c>
      <c r="B10" s="33">
        <v>4347</v>
      </c>
      <c r="C10" s="33">
        <v>5278</v>
      </c>
      <c r="D10" s="33">
        <v>4164</v>
      </c>
      <c r="E10" s="33">
        <v>5983</v>
      </c>
      <c r="F10" s="33">
        <v>5970</v>
      </c>
      <c r="G10" s="33">
        <v>5272</v>
      </c>
      <c r="H10" s="33">
        <v>6139</v>
      </c>
      <c r="I10" s="33">
        <v>6154</v>
      </c>
      <c r="J10" s="34">
        <v>6139</v>
      </c>
      <c r="K10" s="35">
        <f t="shared" si="1"/>
        <v>0.4122383252818036</v>
      </c>
      <c r="L10" s="35">
        <f t="shared" si="0"/>
        <v>-2.4374390640233834E-3</v>
      </c>
    </row>
    <row r="11" spans="1:14" ht="14.25" customHeight="1" x14ac:dyDescent="0.35">
      <c r="A11" s="32" t="s">
        <v>21</v>
      </c>
      <c r="B11" s="33">
        <v>47792</v>
      </c>
      <c r="C11" s="33">
        <v>41116</v>
      </c>
      <c r="D11" s="33">
        <v>44033</v>
      </c>
      <c r="E11" s="33">
        <v>42800</v>
      </c>
      <c r="F11" s="33">
        <v>43208</v>
      </c>
      <c r="G11" s="33">
        <v>39451</v>
      </c>
      <c r="H11" s="33">
        <v>40319</v>
      </c>
      <c r="I11" s="33">
        <v>41106</v>
      </c>
      <c r="J11" s="34">
        <v>40512</v>
      </c>
      <c r="K11" s="35">
        <f t="shared" si="1"/>
        <v>-0.15232674924673584</v>
      </c>
      <c r="L11" s="35">
        <f t="shared" si="0"/>
        <v>-1.4450445190483108E-2</v>
      </c>
    </row>
    <row r="12" spans="1:14" ht="14.25" customHeight="1" x14ac:dyDescent="0.35">
      <c r="A12" s="36" t="s">
        <v>22</v>
      </c>
      <c r="B12" s="23">
        <v>5550</v>
      </c>
      <c r="C12" s="23">
        <v>4948</v>
      </c>
      <c r="D12" s="23">
        <v>5749</v>
      </c>
      <c r="E12" s="23">
        <v>6378</v>
      </c>
      <c r="F12" s="23">
        <v>6056</v>
      </c>
      <c r="G12" s="23">
        <v>4561</v>
      </c>
      <c r="H12" s="23">
        <v>5141</v>
      </c>
      <c r="I12" s="23">
        <v>4888</v>
      </c>
      <c r="J12" s="37">
        <v>4879</v>
      </c>
      <c r="K12" s="35">
        <f t="shared" si="1"/>
        <v>-0.12090090090090089</v>
      </c>
      <c r="L12" s="35">
        <f t="shared" si="0"/>
        <v>-1.8412438625204919E-3</v>
      </c>
    </row>
    <row r="13" spans="1:14" ht="14.25" customHeight="1" x14ac:dyDescent="0.35">
      <c r="A13" s="36" t="s">
        <v>23</v>
      </c>
      <c r="B13" s="23">
        <v>3831</v>
      </c>
      <c r="C13" s="23">
        <v>3222</v>
      </c>
      <c r="D13" s="23">
        <v>3363</v>
      </c>
      <c r="E13" s="23">
        <v>2952</v>
      </c>
      <c r="F13" s="23">
        <v>3435</v>
      </c>
      <c r="G13" s="23">
        <v>3243</v>
      </c>
      <c r="H13" s="23">
        <v>3013</v>
      </c>
      <c r="I13" s="23">
        <v>3228</v>
      </c>
      <c r="J13" s="37">
        <v>3176</v>
      </c>
      <c r="K13" s="35">
        <f t="shared" si="1"/>
        <v>-0.17097363612633776</v>
      </c>
      <c r="L13" s="35">
        <f t="shared" si="0"/>
        <v>-1.6109045848822778E-2</v>
      </c>
    </row>
    <row r="14" spans="1:14" ht="14.25" customHeight="1" x14ac:dyDescent="0.35">
      <c r="A14" s="36" t="s">
        <v>24</v>
      </c>
      <c r="B14" s="23">
        <v>8252</v>
      </c>
      <c r="C14" s="23">
        <v>9866</v>
      </c>
      <c r="D14" s="23">
        <v>12075</v>
      </c>
      <c r="E14" s="23">
        <v>9449</v>
      </c>
      <c r="F14" s="23">
        <v>9637</v>
      </c>
      <c r="G14" s="23">
        <v>9569</v>
      </c>
      <c r="H14" s="23">
        <v>9431</v>
      </c>
      <c r="I14" s="23">
        <v>9203</v>
      </c>
      <c r="J14" s="37">
        <v>9433</v>
      </c>
      <c r="K14" s="35">
        <f t="shared" si="1"/>
        <v>0.14311682016480853</v>
      </c>
      <c r="L14" s="35">
        <f t="shared" si="0"/>
        <v>2.4991850483538025E-2</v>
      </c>
    </row>
    <row r="15" spans="1:14" ht="14.25" customHeight="1" x14ac:dyDescent="0.35">
      <c r="A15" s="36" t="s">
        <v>25</v>
      </c>
      <c r="B15" s="23">
        <v>8576</v>
      </c>
      <c r="C15" s="23">
        <v>5902</v>
      </c>
      <c r="D15" s="23">
        <v>5983</v>
      </c>
      <c r="E15" s="23">
        <v>7074</v>
      </c>
      <c r="F15" s="23">
        <v>7096</v>
      </c>
      <c r="G15" s="23">
        <v>6507</v>
      </c>
      <c r="H15" s="23">
        <v>6828</v>
      </c>
      <c r="I15" s="23">
        <v>6862</v>
      </c>
      <c r="J15" s="37">
        <v>6485</v>
      </c>
      <c r="K15" s="35">
        <f t="shared" si="1"/>
        <v>-0.24381996268656714</v>
      </c>
      <c r="L15" s="35">
        <f t="shared" si="0"/>
        <v>-5.494025065578545E-2</v>
      </c>
    </row>
    <row r="16" spans="1:14" ht="14.25" customHeight="1" x14ac:dyDescent="0.35">
      <c r="A16" s="36" t="s">
        <v>26</v>
      </c>
      <c r="B16" s="23">
        <v>5382</v>
      </c>
      <c r="C16" s="23">
        <v>4064</v>
      </c>
      <c r="D16" s="23">
        <v>3929</v>
      </c>
      <c r="E16" s="23">
        <v>4315</v>
      </c>
      <c r="F16" s="23">
        <v>4196</v>
      </c>
      <c r="G16" s="23">
        <v>3665</v>
      </c>
      <c r="H16" s="23">
        <v>3686</v>
      </c>
      <c r="I16" s="23">
        <v>3789</v>
      </c>
      <c r="J16" s="37">
        <v>3741</v>
      </c>
      <c r="K16" s="35">
        <f t="shared" si="1"/>
        <v>-0.30490523968784833</v>
      </c>
      <c r="L16" s="35">
        <f t="shared" si="0"/>
        <v>-1.2668250197941378E-2</v>
      </c>
    </row>
    <row r="17" spans="1:12" ht="14.25" customHeight="1" x14ac:dyDescent="0.35">
      <c r="A17" s="36" t="s">
        <v>27</v>
      </c>
      <c r="B17" s="23">
        <v>16201</v>
      </c>
      <c r="C17" s="23">
        <v>13114</v>
      </c>
      <c r="D17" s="23">
        <v>12935</v>
      </c>
      <c r="E17" s="23">
        <v>12633</v>
      </c>
      <c r="F17" s="23">
        <v>12789</v>
      </c>
      <c r="G17" s="23">
        <v>11905</v>
      </c>
      <c r="H17" s="23">
        <v>12219</v>
      </c>
      <c r="I17" s="23">
        <v>13135</v>
      </c>
      <c r="J17" s="37">
        <v>12991</v>
      </c>
      <c r="K17" s="35">
        <f t="shared" si="1"/>
        <v>-0.19813591753595461</v>
      </c>
      <c r="L17" s="35">
        <f t="shared" si="0"/>
        <v>-1.0963075751808105E-2</v>
      </c>
    </row>
    <row r="18" spans="1:12" ht="14.25" customHeight="1" x14ac:dyDescent="0.35">
      <c r="A18" s="32" t="s">
        <v>28</v>
      </c>
      <c r="B18" s="33">
        <v>1444</v>
      </c>
      <c r="C18" s="33">
        <v>1515</v>
      </c>
      <c r="D18" s="33">
        <v>1305</v>
      </c>
      <c r="E18" s="33">
        <v>1382</v>
      </c>
      <c r="F18" s="33">
        <v>1441</v>
      </c>
      <c r="G18" s="33">
        <v>1430</v>
      </c>
      <c r="H18" s="33">
        <v>1456</v>
      </c>
      <c r="I18" s="33">
        <v>1589</v>
      </c>
      <c r="J18" s="34">
        <v>1539</v>
      </c>
      <c r="K18" s="35">
        <f t="shared" si="1"/>
        <v>6.578947368421062E-2</v>
      </c>
      <c r="L18" s="35">
        <f t="shared" si="0"/>
        <v>-3.146633102580243E-2</v>
      </c>
    </row>
    <row r="19" spans="1:12" ht="14.25" customHeight="1" x14ac:dyDescent="0.35">
      <c r="A19" s="32" t="s">
        <v>29</v>
      </c>
      <c r="B19" s="33">
        <v>32355</v>
      </c>
      <c r="C19" s="33">
        <v>28542</v>
      </c>
      <c r="D19" s="33">
        <v>30400</v>
      </c>
      <c r="E19" s="33">
        <v>37126</v>
      </c>
      <c r="F19" s="33">
        <v>38108</v>
      </c>
      <c r="G19" s="33">
        <v>35168</v>
      </c>
      <c r="H19" s="33">
        <v>32950</v>
      </c>
      <c r="I19" s="33">
        <v>34993</v>
      </c>
      <c r="J19" s="34">
        <v>32955</v>
      </c>
      <c r="K19" s="35">
        <f t="shared" si="1"/>
        <v>1.8544274455261966E-2</v>
      </c>
      <c r="L19" s="35">
        <f t="shared" si="0"/>
        <v>-5.8240219472465937E-2</v>
      </c>
    </row>
    <row r="20" spans="1:12" ht="14.25" customHeight="1" x14ac:dyDescent="0.35">
      <c r="A20" s="32" t="s">
        <v>30</v>
      </c>
      <c r="B20" s="33">
        <v>43457</v>
      </c>
      <c r="C20" s="33">
        <v>41465</v>
      </c>
      <c r="D20" s="33">
        <v>41058</v>
      </c>
      <c r="E20" s="33">
        <v>40466</v>
      </c>
      <c r="F20" s="33">
        <v>41146</v>
      </c>
      <c r="G20" s="33">
        <v>38675</v>
      </c>
      <c r="H20" s="33">
        <v>37421</v>
      </c>
      <c r="I20" s="33">
        <v>39134</v>
      </c>
      <c r="J20" s="34">
        <v>35884</v>
      </c>
      <c r="K20" s="35">
        <f t="shared" si="1"/>
        <v>-0.17426421520123336</v>
      </c>
      <c r="L20" s="35">
        <f t="shared" si="0"/>
        <v>-8.3047988961005736E-2</v>
      </c>
    </row>
    <row r="21" spans="1:12" ht="14.25" customHeight="1" x14ac:dyDescent="0.35">
      <c r="A21" s="32" t="s">
        <v>31</v>
      </c>
      <c r="B21" s="33">
        <v>2182</v>
      </c>
      <c r="C21" s="33">
        <v>2663</v>
      </c>
      <c r="D21" s="33">
        <v>2959</v>
      </c>
      <c r="E21" s="33">
        <v>3183</v>
      </c>
      <c r="F21" s="33">
        <v>3335</v>
      </c>
      <c r="G21" s="33">
        <v>3031</v>
      </c>
      <c r="H21" s="33">
        <v>3095</v>
      </c>
      <c r="I21" s="33">
        <v>3316</v>
      </c>
      <c r="J21" s="34">
        <v>3264</v>
      </c>
      <c r="K21" s="35">
        <f t="shared" si="1"/>
        <v>0.49587534372135655</v>
      </c>
      <c r="L21" s="35">
        <f t="shared" si="0"/>
        <v>-1.56815440289505E-2</v>
      </c>
    </row>
    <row r="22" spans="1:12" ht="14.25" customHeight="1" x14ac:dyDescent="0.35">
      <c r="A22" s="28" t="s">
        <v>32</v>
      </c>
      <c r="B22" s="29">
        <v>190245</v>
      </c>
      <c r="C22" s="29">
        <v>192367</v>
      </c>
      <c r="D22" s="29">
        <v>196774</v>
      </c>
      <c r="E22" s="29">
        <v>208516</v>
      </c>
      <c r="F22" s="29">
        <v>209890</v>
      </c>
      <c r="G22" s="29">
        <v>178600</v>
      </c>
      <c r="H22" s="29">
        <v>188052</v>
      </c>
      <c r="I22" s="29">
        <v>195887</v>
      </c>
      <c r="J22" s="30">
        <v>198070</v>
      </c>
      <c r="K22" s="31">
        <f t="shared" si="1"/>
        <v>4.1131172961181628E-2</v>
      </c>
      <c r="L22" s="31">
        <f t="shared" si="0"/>
        <v>1.1144180062995446E-2</v>
      </c>
    </row>
    <row r="23" spans="1:12" ht="14.25" customHeight="1" x14ac:dyDescent="0.35">
      <c r="A23" s="32" t="s">
        <v>33</v>
      </c>
      <c r="B23" s="33">
        <v>7714</v>
      </c>
      <c r="C23" s="33">
        <v>6680</v>
      </c>
      <c r="D23" s="33">
        <v>7579</v>
      </c>
      <c r="E23" s="33">
        <v>8657</v>
      </c>
      <c r="F23" s="33">
        <v>8579</v>
      </c>
      <c r="G23" s="33">
        <v>4745</v>
      </c>
      <c r="H23" s="33">
        <v>5602</v>
      </c>
      <c r="I23" s="33">
        <v>7683</v>
      </c>
      <c r="J23" s="34">
        <v>9018</v>
      </c>
      <c r="K23" s="35">
        <f t="shared" si="1"/>
        <v>0.16904329789992212</v>
      </c>
      <c r="L23" s="35">
        <f t="shared" si="0"/>
        <v>0.17376024990238181</v>
      </c>
    </row>
    <row r="24" spans="1:12" ht="14.25" customHeight="1" x14ac:dyDescent="0.35">
      <c r="A24" s="36" t="s">
        <v>34</v>
      </c>
      <c r="B24" s="23">
        <v>7455</v>
      </c>
      <c r="C24" s="23">
        <v>6423</v>
      </c>
      <c r="D24" s="23">
        <v>7344</v>
      </c>
      <c r="E24" s="23">
        <v>8410</v>
      </c>
      <c r="F24" s="23">
        <v>8336</v>
      </c>
      <c r="G24" s="23">
        <v>4561</v>
      </c>
      <c r="H24" s="23">
        <v>5401</v>
      </c>
      <c r="I24" s="23">
        <v>7487</v>
      </c>
      <c r="J24" s="37">
        <v>8825</v>
      </c>
      <c r="K24" s="35">
        <f t="shared" si="1"/>
        <v>0.18376928236083168</v>
      </c>
      <c r="L24" s="35">
        <f t="shared" si="0"/>
        <v>0.17870976359022306</v>
      </c>
    </row>
    <row r="25" spans="1:12" ht="14.25" customHeight="1" x14ac:dyDescent="0.35">
      <c r="A25" s="36" t="s">
        <v>35</v>
      </c>
      <c r="B25" s="23">
        <v>259</v>
      </c>
      <c r="C25" s="23">
        <v>257</v>
      </c>
      <c r="D25" s="23">
        <v>235</v>
      </c>
      <c r="E25" s="23">
        <v>247</v>
      </c>
      <c r="F25" s="23">
        <v>242</v>
      </c>
      <c r="G25" s="23">
        <v>184</v>
      </c>
      <c r="H25" s="23">
        <v>201</v>
      </c>
      <c r="I25" s="23">
        <v>196</v>
      </c>
      <c r="J25" s="37">
        <v>193</v>
      </c>
      <c r="K25" s="35">
        <f t="shared" si="1"/>
        <v>-0.25482625482625487</v>
      </c>
      <c r="L25" s="35">
        <f t="shared" si="0"/>
        <v>-1.5306122448979553E-2</v>
      </c>
    </row>
    <row r="26" spans="1:12" ht="14.25" customHeight="1" x14ac:dyDescent="0.35">
      <c r="A26" s="32" t="s">
        <v>36</v>
      </c>
      <c r="B26" s="33">
        <v>122339</v>
      </c>
      <c r="C26" s="33">
        <v>133001</v>
      </c>
      <c r="D26" s="33">
        <v>128602</v>
      </c>
      <c r="E26" s="33">
        <v>131532</v>
      </c>
      <c r="F26" s="33">
        <v>131710</v>
      </c>
      <c r="G26" s="33">
        <v>110818</v>
      </c>
      <c r="H26" s="33">
        <v>116220</v>
      </c>
      <c r="I26" s="33">
        <v>120091</v>
      </c>
      <c r="J26" s="34">
        <v>120036</v>
      </c>
      <c r="K26" s="35">
        <f t="shared" si="1"/>
        <v>-1.8824741088287467E-2</v>
      </c>
      <c r="L26" s="35">
        <f t="shared" si="0"/>
        <v>-4.5798602726265791E-4</v>
      </c>
    </row>
    <row r="27" spans="1:12" ht="14.25" customHeight="1" x14ac:dyDescent="0.35">
      <c r="A27" s="36" t="s">
        <v>37</v>
      </c>
      <c r="B27" s="23">
        <v>40613</v>
      </c>
      <c r="C27" s="23">
        <v>37859</v>
      </c>
      <c r="D27" s="23">
        <v>34442</v>
      </c>
      <c r="E27" s="23">
        <v>32973</v>
      </c>
      <c r="F27" s="23">
        <v>32298</v>
      </c>
      <c r="G27" s="23">
        <v>24987</v>
      </c>
      <c r="H27" s="23">
        <v>24148</v>
      </c>
      <c r="I27" s="23">
        <v>23421</v>
      </c>
      <c r="J27" s="37">
        <v>23225</v>
      </c>
      <c r="K27" s="35">
        <f t="shared" si="1"/>
        <v>-0.42813877329918992</v>
      </c>
      <c r="L27" s="35">
        <f t="shared" si="0"/>
        <v>-8.3685581315913193E-3</v>
      </c>
    </row>
    <row r="28" spans="1:12" ht="14.25" customHeight="1" x14ac:dyDescent="0.35">
      <c r="A28" s="36" t="s">
        <v>38</v>
      </c>
      <c r="B28" s="23">
        <v>40906</v>
      </c>
      <c r="C28" s="23">
        <v>45095</v>
      </c>
      <c r="D28" s="23">
        <v>47662</v>
      </c>
      <c r="E28" s="23">
        <v>53290</v>
      </c>
      <c r="F28" s="23">
        <v>55034</v>
      </c>
      <c r="G28" s="23">
        <v>47193</v>
      </c>
      <c r="H28" s="23">
        <v>50481</v>
      </c>
      <c r="I28" s="23">
        <v>53355</v>
      </c>
      <c r="J28" s="37">
        <v>53356</v>
      </c>
      <c r="K28" s="35">
        <f t="shared" si="1"/>
        <v>0.30435632914486876</v>
      </c>
      <c r="L28" s="35">
        <f t="shared" si="0"/>
        <v>1.8742385905712311E-5</v>
      </c>
    </row>
    <row r="29" spans="1:12" ht="14.25" customHeight="1" x14ac:dyDescent="0.35">
      <c r="A29" s="36" t="s">
        <v>39</v>
      </c>
      <c r="B29" s="23">
        <v>4617</v>
      </c>
      <c r="C29" s="23">
        <v>4582</v>
      </c>
      <c r="D29" s="23">
        <v>4296</v>
      </c>
      <c r="E29" s="23">
        <v>4461</v>
      </c>
      <c r="F29" s="23">
        <v>4524</v>
      </c>
      <c r="G29" s="23">
        <v>4190</v>
      </c>
      <c r="H29" s="23">
        <v>4303</v>
      </c>
      <c r="I29" s="23">
        <v>4057</v>
      </c>
      <c r="J29" s="37">
        <v>4030</v>
      </c>
      <c r="K29" s="35">
        <f t="shared" si="1"/>
        <v>-0.12713883474117393</v>
      </c>
      <c r="L29" s="35">
        <f t="shared" si="0"/>
        <v>-6.655163914222384E-3</v>
      </c>
    </row>
    <row r="30" spans="1:12" ht="14.25" customHeight="1" x14ac:dyDescent="0.35">
      <c r="A30" s="36" t="s">
        <v>40</v>
      </c>
      <c r="B30" s="23">
        <v>459</v>
      </c>
      <c r="C30" s="23">
        <v>595</v>
      </c>
      <c r="D30" s="23">
        <v>838</v>
      </c>
      <c r="E30" s="23">
        <v>922</v>
      </c>
      <c r="F30" s="23">
        <v>952</v>
      </c>
      <c r="G30" s="23">
        <v>773</v>
      </c>
      <c r="H30" s="23">
        <v>765</v>
      </c>
      <c r="I30" s="23">
        <v>721</v>
      </c>
      <c r="J30" s="37">
        <v>713</v>
      </c>
      <c r="K30" s="35">
        <f t="shared" si="1"/>
        <v>0.5533769063180829</v>
      </c>
      <c r="L30" s="35">
        <f t="shared" si="0"/>
        <v>-1.1095700416088761E-2</v>
      </c>
    </row>
    <row r="31" spans="1:12" ht="14.25" customHeight="1" x14ac:dyDescent="0.35">
      <c r="A31" s="36" t="s">
        <v>41</v>
      </c>
      <c r="B31" s="23">
        <v>665</v>
      </c>
      <c r="C31" s="23">
        <v>739</v>
      </c>
      <c r="D31" s="23">
        <v>700</v>
      </c>
      <c r="E31" s="23">
        <v>587</v>
      </c>
      <c r="F31" s="23">
        <v>504</v>
      </c>
      <c r="G31" s="23">
        <v>310</v>
      </c>
      <c r="H31" s="23">
        <v>325</v>
      </c>
      <c r="I31" s="23">
        <v>339</v>
      </c>
      <c r="J31" s="37">
        <v>335</v>
      </c>
      <c r="K31" s="35">
        <f t="shared" si="1"/>
        <v>-0.49624060150375937</v>
      </c>
      <c r="L31" s="35">
        <f t="shared" si="0"/>
        <v>-1.179941002949858E-2</v>
      </c>
    </row>
    <row r="32" spans="1:12" ht="14.25" customHeight="1" x14ac:dyDescent="0.35">
      <c r="A32" s="36" t="s">
        <v>42</v>
      </c>
      <c r="B32" s="23">
        <v>748</v>
      </c>
      <c r="C32" s="23">
        <v>515</v>
      </c>
      <c r="D32" s="23">
        <v>587</v>
      </c>
      <c r="E32" s="23">
        <v>719</v>
      </c>
      <c r="F32" s="23">
        <v>742</v>
      </c>
      <c r="G32" s="23">
        <v>598</v>
      </c>
      <c r="H32" s="23">
        <v>720</v>
      </c>
      <c r="I32" s="23">
        <v>919</v>
      </c>
      <c r="J32" s="37">
        <v>925</v>
      </c>
      <c r="K32" s="35">
        <f t="shared" si="1"/>
        <v>0.2366310160427807</v>
      </c>
      <c r="L32" s="35">
        <f t="shared" si="0"/>
        <v>6.5288356909685152E-3</v>
      </c>
    </row>
    <row r="33" spans="1:12" ht="14.25" customHeight="1" x14ac:dyDescent="0.35">
      <c r="A33" s="36" t="s">
        <v>43</v>
      </c>
      <c r="B33" s="23">
        <v>34308</v>
      </c>
      <c r="C33" s="23">
        <v>43585</v>
      </c>
      <c r="D33" s="23">
        <v>40009</v>
      </c>
      <c r="E33" s="23">
        <v>38449</v>
      </c>
      <c r="F33" s="23">
        <v>37485</v>
      </c>
      <c r="G33" s="23">
        <v>32588</v>
      </c>
      <c r="H33" s="23">
        <v>35287</v>
      </c>
      <c r="I33" s="23">
        <v>37074</v>
      </c>
      <c r="J33" s="37">
        <v>37251</v>
      </c>
      <c r="K33" s="35">
        <f t="shared" si="1"/>
        <v>8.5781741867785977E-2</v>
      </c>
      <c r="L33" s="35">
        <f t="shared" si="0"/>
        <v>4.77423531315746E-3</v>
      </c>
    </row>
    <row r="34" spans="1:12" ht="14.25" customHeight="1" x14ac:dyDescent="0.35">
      <c r="A34" s="36" t="s">
        <v>44</v>
      </c>
      <c r="B34" s="23">
        <v>23</v>
      </c>
      <c r="C34" s="23">
        <v>33</v>
      </c>
      <c r="D34" s="23">
        <v>67</v>
      </c>
      <c r="E34" s="23">
        <v>132</v>
      </c>
      <c r="F34" s="23">
        <v>171</v>
      </c>
      <c r="G34" s="23">
        <v>178</v>
      </c>
      <c r="H34" s="23">
        <v>190</v>
      </c>
      <c r="I34" s="23">
        <v>206</v>
      </c>
      <c r="J34" s="37">
        <v>203</v>
      </c>
      <c r="K34" s="35">
        <f t="shared" si="1"/>
        <v>7.8260869565217384</v>
      </c>
      <c r="L34" s="35">
        <f t="shared" si="0"/>
        <v>-1.4563106796116498E-2</v>
      </c>
    </row>
    <row r="35" spans="1:12" ht="14.25" customHeight="1" x14ac:dyDescent="0.35">
      <c r="A35" s="32" t="s">
        <v>45</v>
      </c>
      <c r="B35" s="33">
        <v>6507</v>
      </c>
      <c r="C35" s="33">
        <v>6390</v>
      </c>
      <c r="D35" s="33">
        <v>6850</v>
      </c>
      <c r="E35" s="33">
        <v>7324</v>
      </c>
      <c r="F35" s="33">
        <v>7378</v>
      </c>
      <c r="G35" s="33">
        <v>6846</v>
      </c>
      <c r="H35" s="33">
        <v>6758</v>
      </c>
      <c r="I35" s="33">
        <v>6756</v>
      </c>
      <c r="J35" s="34">
        <v>7312</v>
      </c>
      <c r="K35" s="35">
        <f t="shared" si="1"/>
        <v>0.12371292454280014</v>
      </c>
      <c r="L35" s="35">
        <f t="shared" si="0"/>
        <v>8.2297217288336277E-2</v>
      </c>
    </row>
    <row r="36" spans="1:12" ht="14.25" customHeight="1" x14ac:dyDescent="0.35">
      <c r="A36" s="32" t="s">
        <v>46</v>
      </c>
      <c r="B36" s="33">
        <v>4020</v>
      </c>
      <c r="C36" s="33">
        <v>3698</v>
      </c>
      <c r="D36" s="33">
        <v>3095</v>
      </c>
      <c r="E36" s="33">
        <v>3467</v>
      </c>
      <c r="F36" s="33">
        <v>4309</v>
      </c>
      <c r="G36" s="33">
        <v>3842</v>
      </c>
      <c r="H36" s="33">
        <v>4415</v>
      </c>
      <c r="I36" s="33">
        <v>4957</v>
      </c>
      <c r="J36" s="34">
        <v>5078</v>
      </c>
      <c r="K36" s="35">
        <f t="shared" si="1"/>
        <v>0.26318407960198997</v>
      </c>
      <c r="L36" s="35">
        <f t="shared" si="0"/>
        <v>2.4409925358079398E-2</v>
      </c>
    </row>
    <row r="37" spans="1:12" ht="14.25" customHeight="1" x14ac:dyDescent="0.35">
      <c r="A37" s="36" t="s">
        <v>47</v>
      </c>
      <c r="B37" s="23">
        <v>3122</v>
      </c>
      <c r="C37" s="23">
        <v>2848</v>
      </c>
      <c r="D37" s="23">
        <v>2809</v>
      </c>
      <c r="E37" s="23">
        <v>3223</v>
      </c>
      <c r="F37" s="23">
        <v>4046</v>
      </c>
      <c r="G37" s="23">
        <v>3607</v>
      </c>
      <c r="H37" s="23">
        <v>4153</v>
      </c>
      <c r="I37" s="23">
        <v>4674</v>
      </c>
      <c r="J37" s="37">
        <v>4831</v>
      </c>
      <c r="K37" s="35">
        <f t="shared" si="1"/>
        <v>0.5474055092889174</v>
      </c>
      <c r="L37" s="35">
        <f t="shared" si="0"/>
        <v>3.3590072742832655E-2</v>
      </c>
    </row>
    <row r="38" spans="1:12" ht="14.25" customHeight="1" x14ac:dyDescent="0.35">
      <c r="A38" s="36" t="s">
        <v>48</v>
      </c>
      <c r="B38" s="23">
        <v>871</v>
      </c>
      <c r="C38" s="23">
        <v>824</v>
      </c>
      <c r="D38" s="23">
        <v>146</v>
      </c>
      <c r="E38" s="23">
        <v>159</v>
      </c>
      <c r="F38" s="23">
        <v>164</v>
      </c>
      <c r="G38" s="23">
        <v>153</v>
      </c>
      <c r="H38" s="23">
        <v>181</v>
      </c>
      <c r="I38" s="23">
        <v>169</v>
      </c>
      <c r="J38" s="37">
        <v>147</v>
      </c>
      <c r="K38" s="35">
        <f t="shared" si="1"/>
        <v>-0.83122847301951786</v>
      </c>
      <c r="L38" s="35">
        <f t="shared" si="0"/>
        <v>-0.13017751479289941</v>
      </c>
    </row>
    <row r="39" spans="1:12" ht="14.25" customHeight="1" x14ac:dyDescent="0.35">
      <c r="A39" s="36" t="s">
        <v>49</v>
      </c>
      <c r="B39" s="23">
        <v>27</v>
      </c>
      <c r="C39" s="23">
        <v>26</v>
      </c>
      <c r="D39" s="23">
        <v>141</v>
      </c>
      <c r="E39" s="23">
        <v>86</v>
      </c>
      <c r="F39" s="23">
        <v>99</v>
      </c>
      <c r="G39" s="23">
        <v>82</v>
      </c>
      <c r="H39" s="23">
        <v>81</v>
      </c>
      <c r="I39" s="23">
        <v>114</v>
      </c>
      <c r="J39" s="37">
        <v>100</v>
      </c>
      <c r="K39" s="35">
        <f t="shared" si="1"/>
        <v>2.7037037037037037</v>
      </c>
      <c r="L39" s="35">
        <f t="shared" si="0"/>
        <v>-0.1228070175438597</v>
      </c>
    </row>
    <row r="40" spans="1:12" ht="14.25" customHeight="1" x14ac:dyDescent="0.35">
      <c r="A40" s="32" t="s">
        <v>50</v>
      </c>
      <c r="B40" s="33">
        <v>49665</v>
      </c>
      <c r="C40" s="33">
        <v>42598</v>
      </c>
      <c r="D40" s="33">
        <v>50647</v>
      </c>
      <c r="E40" s="33">
        <v>57535</v>
      </c>
      <c r="F40" s="33">
        <v>57915</v>
      </c>
      <c r="G40" s="33">
        <v>52348</v>
      </c>
      <c r="H40" s="33">
        <v>55057</v>
      </c>
      <c r="I40" s="33">
        <v>56400</v>
      </c>
      <c r="J40" s="34">
        <v>56626</v>
      </c>
      <c r="K40" s="35">
        <f t="shared" si="1"/>
        <v>0.140159065740461</v>
      </c>
      <c r="L40" s="35">
        <f t="shared" si="0"/>
        <v>4.00709219858153E-3</v>
      </c>
    </row>
    <row r="41" spans="1:12" ht="14.25" customHeight="1" x14ac:dyDescent="0.35">
      <c r="A41" s="36" t="s">
        <v>51</v>
      </c>
      <c r="B41" s="23">
        <v>9852</v>
      </c>
      <c r="C41" s="23">
        <v>9136</v>
      </c>
      <c r="D41" s="23">
        <v>11715</v>
      </c>
      <c r="E41" s="23">
        <v>14183</v>
      </c>
      <c r="F41" s="23">
        <v>14120</v>
      </c>
      <c r="G41" s="23">
        <v>13206</v>
      </c>
      <c r="H41" s="23">
        <v>13305</v>
      </c>
      <c r="I41" s="23">
        <v>13225</v>
      </c>
      <c r="J41" s="37">
        <v>13097</v>
      </c>
      <c r="K41" s="35">
        <f t="shared" si="1"/>
        <v>0.32937474624441743</v>
      </c>
      <c r="L41" s="35">
        <f t="shared" si="0"/>
        <v>-9.6786389413988649E-3</v>
      </c>
    </row>
    <row r="42" spans="1:12" ht="14.25" customHeight="1" x14ac:dyDescent="0.35">
      <c r="A42" s="36" t="s">
        <v>52</v>
      </c>
      <c r="B42" s="23">
        <v>4512</v>
      </c>
      <c r="C42" s="23">
        <v>4666</v>
      </c>
      <c r="D42" s="23">
        <v>4967</v>
      </c>
      <c r="E42" s="23">
        <v>5929</v>
      </c>
      <c r="F42" s="23">
        <v>6041</v>
      </c>
      <c r="G42" s="23">
        <v>5453</v>
      </c>
      <c r="H42" s="23">
        <v>5947</v>
      </c>
      <c r="I42" s="23">
        <v>6031</v>
      </c>
      <c r="J42" s="37">
        <v>6134</v>
      </c>
      <c r="K42" s="35">
        <f t="shared" si="1"/>
        <v>0.35948581560283688</v>
      </c>
      <c r="L42" s="35">
        <f t="shared" si="0"/>
        <v>1.7078428121372946E-2</v>
      </c>
    </row>
    <row r="43" spans="1:12" ht="14.25" customHeight="1" x14ac:dyDescent="0.35">
      <c r="A43" s="36" t="s">
        <v>53</v>
      </c>
      <c r="B43" s="23">
        <v>16199</v>
      </c>
      <c r="C43" s="23">
        <v>15287</v>
      </c>
      <c r="D43" s="23">
        <v>17203</v>
      </c>
      <c r="E43" s="23">
        <v>19913</v>
      </c>
      <c r="F43" s="23">
        <v>20195</v>
      </c>
      <c r="G43" s="23">
        <v>17399</v>
      </c>
      <c r="H43" s="23">
        <v>18383</v>
      </c>
      <c r="I43" s="23">
        <v>18633</v>
      </c>
      <c r="J43" s="37">
        <v>18631</v>
      </c>
      <c r="K43" s="35">
        <f t="shared" si="1"/>
        <v>0.15013272424223723</v>
      </c>
      <c r="L43" s="35">
        <f t="shared" si="0"/>
        <v>-1.0733644609028925E-4</v>
      </c>
    </row>
    <row r="44" spans="1:12" ht="14.25" customHeight="1" x14ac:dyDescent="0.35">
      <c r="A44" s="36" t="s">
        <v>54</v>
      </c>
      <c r="B44" s="23">
        <v>1230</v>
      </c>
      <c r="C44" s="23">
        <v>1194</v>
      </c>
      <c r="D44" s="23">
        <v>1067</v>
      </c>
      <c r="E44" s="23">
        <v>1042</v>
      </c>
      <c r="F44" s="23">
        <v>1038</v>
      </c>
      <c r="G44" s="23">
        <v>1012</v>
      </c>
      <c r="H44" s="23">
        <v>976</v>
      </c>
      <c r="I44" s="23">
        <v>872</v>
      </c>
      <c r="J44" s="37">
        <v>899</v>
      </c>
      <c r="K44" s="35">
        <f t="shared" si="1"/>
        <v>-0.26910569105691062</v>
      </c>
      <c r="L44" s="35">
        <f t="shared" si="0"/>
        <v>3.0963302752293531E-2</v>
      </c>
    </row>
    <row r="45" spans="1:12" ht="14.25" customHeight="1" x14ac:dyDescent="0.35">
      <c r="A45" s="36" t="s">
        <v>55</v>
      </c>
      <c r="B45" s="23">
        <v>7754</v>
      </c>
      <c r="C45" s="23">
        <v>6579</v>
      </c>
      <c r="D45" s="23">
        <v>7402</v>
      </c>
      <c r="E45" s="23">
        <v>8073</v>
      </c>
      <c r="F45" s="23">
        <v>8024</v>
      </c>
      <c r="G45" s="23">
        <v>7522</v>
      </c>
      <c r="H45" s="23">
        <v>7702</v>
      </c>
      <c r="I45" s="23">
        <v>7501</v>
      </c>
      <c r="J45" s="37">
        <v>7600</v>
      </c>
      <c r="K45" s="35">
        <f t="shared" si="1"/>
        <v>-1.9860717049264842E-2</v>
      </c>
      <c r="L45" s="35">
        <f t="shared" si="0"/>
        <v>1.3198240234635339E-2</v>
      </c>
    </row>
    <row r="46" spans="1:12" ht="14.25" customHeight="1" x14ac:dyDescent="0.35">
      <c r="A46" s="36" t="s">
        <v>56</v>
      </c>
      <c r="B46" s="23">
        <v>10118</v>
      </c>
      <c r="C46" s="23">
        <v>5736</v>
      </c>
      <c r="D46" s="23">
        <v>8294</v>
      </c>
      <c r="E46" s="23">
        <v>8395</v>
      </c>
      <c r="F46" s="23">
        <v>8496</v>
      </c>
      <c r="G46" s="23">
        <v>7757</v>
      </c>
      <c r="H46" s="23">
        <v>8744</v>
      </c>
      <c r="I46" s="23">
        <v>10137</v>
      </c>
      <c r="J46" s="37">
        <v>10265</v>
      </c>
      <c r="K46" s="35">
        <f t="shared" si="1"/>
        <v>1.4528562957106139E-2</v>
      </c>
      <c r="L46" s="35">
        <f t="shared" si="0"/>
        <v>1.2627009963499969E-2</v>
      </c>
    </row>
    <row r="47" spans="1:12" ht="14.25" customHeight="1" x14ac:dyDescent="0.35">
      <c r="A47" s="28" t="s">
        <v>57</v>
      </c>
      <c r="B47" s="29">
        <v>96880</v>
      </c>
      <c r="C47" s="29">
        <v>94027</v>
      </c>
      <c r="D47" s="29">
        <v>98403</v>
      </c>
      <c r="E47" s="29">
        <v>89138</v>
      </c>
      <c r="F47" s="29">
        <v>86064</v>
      </c>
      <c r="G47" s="29">
        <v>76631</v>
      </c>
      <c r="H47" s="29">
        <v>77139</v>
      </c>
      <c r="I47" s="29">
        <v>75175</v>
      </c>
      <c r="J47" s="30">
        <v>74759</v>
      </c>
      <c r="K47" s="31">
        <f t="shared" si="1"/>
        <v>-0.22833402146985959</v>
      </c>
      <c r="L47" s="31">
        <f t="shared" si="0"/>
        <v>-5.5337545726638071E-3</v>
      </c>
    </row>
    <row r="48" spans="1:12" ht="14.25" customHeight="1" x14ac:dyDescent="0.35">
      <c r="A48" s="32" t="s">
        <v>58</v>
      </c>
      <c r="B48" s="33">
        <v>1561</v>
      </c>
      <c r="C48" s="33">
        <v>1549</v>
      </c>
      <c r="D48" s="33">
        <v>1282</v>
      </c>
      <c r="E48" s="33">
        <v>1497</v>
      </c>
      <c r="F48" s="33">
        <v>1564</v>
      </c>
      <c r="G48" s="33">
        <v>1326</v>
      </c>
      <c r="H48" s="33">
        <v>1360</v>
      </c>
      <c r="I48" s="33">
        <v>1527</v>
      </c>
      <c r="J48" s="34">
        <v>1553</v>
      </c>
      <c r="K48" s="35">
        <f t="shared" si="1"/>
        <v>-5.1249199231262477E-3</v>
      </c>
      <c r="L48" s="35">
        <f t="shared" si="0"/>
        <v>1.7026850032743956E-2</v>
      </c>
    </row>
    <row r="49" spans="1:12" ht="14.25" customHeight="1" x14ac:dyDescent="0.35">
      <c r="A49" s="32" t="s">
        <v>59</v>
      </c>
      <c r="B49" s="33">
        <v>95319</v>
      </c>
      <c r="C49" s="33">
        <v>92479</v>
      </c>
      <c r="D49" s="33">
        <v>97121</v>
      </c>
      <c r="E49" s="33">
        <v>87641</v>
      </c>
      <c r="F49" s="33">
        <v>84500</v>
      </c>
      <c r="G49" s="33">
        <v>75305</v>
      </c>
      <c r="H49" s="33">
        <v>75780</v>
      </c>
      <c r="I49" s="33">
        <v>73649</v>
      </c>
      <c r="J49" s="34">
        <v>73206</v>
      </c>
      <c r="K49" s="35">
        <f t="shared" si="1"/>
        <v>-0.23198942498347652</v>
      </c>
      <c r="L49" s="35">
        <f t="shared" si="0"/>
        <v>-6.0150171760648963E-3</v>
      </c>
    </row>
    <row r="50" spans="1:12" ht="14.25" customHeight="1" x14ac:dyDescent="0.35">
      <c r="A50" s="36" t="s">
        <v>60</v>
      </c>
      <c r="B50" s="23">
        <v>7194</v>
      </c>
      <c r="C50" s="23">
        <v>8063</v>
      </c>
      <c r="D50" s="23">
        <v>8188</v>
      </c>
      <c r="E50" s="23">
        <v>8081</v>
      </c>
      <c r="F50" s="23">
        <v>8158</v>
      </c>
      <c r="G50" s="23">
        <v>7763</v>
      </c>
      <c r="H50" s="23">
        <v>7836</v>
      </c>
      <c r="I50" s="23">
        <v>8031</v>
      </c>
      <c r="J50" s="37">
        <v>7948</v>
      </c>
      <c r="K50" s="35">
        <f t="shared" si="1"/>
        <v>0.1048095635251598</v>
      </c>
      <c r="L50" s="35">
        <f t="shared" si="0"/>
        <v>-1.0334952060764513E-2</v>
      </c>
    </row>
    <row r="51" spans="1:12" ht="14.25" customHeight="1" x14ac:dyDescent="0.35">
      <c r="A51" s="36" t="s">
        <v>61</v>
      </c>
      <c r="B51" s="23">
        <v>12888</v>
      </c>
      <c r="C51" s="23">
        <v>12418</v>
      </c>
      <c r="D51" s="23">
        <v>11030</v>
      </c>
      <c r="E51" s="23">
        <v>10225</v>
      </c>
      <c r="F51" s="23">
        <v>10056</v>
      </c>
      <c r="G51" s="23">
        <v>9697</v>
      </c>
      <c r="H51" s="23">
        <v>9713</v>
      </c>
      <c r="I51" s="23">
        <v>9629</v>
      </c>
      <c r="J51" s="37">
        <v>9588</v>
      </c>
      <c r="K51" s="35">
        <f t="shared" si="1"/>
        <v>-0.25605214152700184</v>
      </c>
      <c r="L51" s="35">
        <f t="shared" si="0"/>
        <v>-4.257970713469672E-3</v>
      </c>
    </row>
    <row r="52" spans="1:12" ht="14.25" customHeight="1" x14ac:dyDescent="0.35">
      <c r="A52" s="36" t="s">
        <v>62</v>
      </c>
      <c r="B52" s="23">
        <v>69971</v>
      </c>
      <c r="C52" s="23">
        <v>67253</v>
      </c>
      <c r="D52" s="23">
        <v>71352</v>
      </c>
      <c r="E52" s="23">
        <v>63355</v>
      </c>
      <c r="F52" s="23">
        <v>60519</v>
      </c>
      <c r="G52" s="23">
        <v>51515</v>
      </c>
      <c r="H52" s="23">
        <v>51315</v>
      </c>
      <c r="I52" s="23">
        <v>49134</v>
      </c>
      <c r="J52" s="37">
        <v>48469</v>
      </c>
      <c r="K52" s="35">
        <f t="shared" si="1"/>
        <v>-0.30729873804862018</v>
      </c>
      <c r="L52" s="35">
        <f t="shared" si="0"/>
        <v>-1.3534416086620316E-2</v>
      </c>
    </row>
    <row r="53" spans="1:12" ht="14.25" customHeight="1" x14ac:dyDescent="0.35">
      <c r="A53" s="36" t="s">
        <v>63</v>
      </c>
      <c r="B53" s="23">
        <v>5265</v>
      </c>
      <c r="C53" s="23">
        <v>4744</v>
      </c>
      <c r="D53" s="23">
        <v>6552</v>
      </c>
      <c r="E53" s="23">
        <v>5981</v>
      </c>
      <c r="F53" s="23">
        <v>5768</v>
      </c>
      <c r="G53" s="23">
        <v>6329</v>
      </c>
      <c r="H53" s="23">
        <v>6916</v>
      </c>
      <c r="I53" s="23">
        <v>6854</v>
      </c>
      <c r="J53" s="37">
        <v>7202</v>
      </c>
      <c r="K53" s="35">
        <f t="shared" si="1"/>
        <v>0.36790123456790114</v>
      </c>
      <c r="L53" s="35">
        <f t="shared" si="0"/>
        <v>5.0773271082579452E-2</v>
      </c>
    </row>
    <row r="54" spans="1:12" ht="14.25" customHeight="1" x14ac:dyDescent="0.35">
      <c r="A54" s="28" t="s">
        <v>64</v>
      </c>
      <c r="B54" s="29">
        <v>0</v>
      </c>
      <c r="C54" s="29">
        <v>0</v>
      </c>
      <c r="D54" s="29">
        <v>0</v>
      </c>
      <c r="E54" s="29">
        <v>0</v>
      </c>
      <c r="F54" s="29">
        <v>0</v>
      </c>
      <c r="G54" s="29">
        <v>0</v>
      </c>
      <c r="H54" s="29">
        <v>1</v>
      </c>
      <c r="I54" s="29">
        <v>1</v>
      </c>
      <c r="J54" s="30">
        <v>1</v>
      </c>
      <c r="K54" s="31">
        <v>0</v>
      </c>
      <c r="L54" s="31">
        <v>0</v>
      </c>
    </row>
    <row r="55" spans="1:12" ht="14.25" customHeight="1" x14ac:dyDescent="0.35">
      <c r="A55" s="24" t="s">
        <v>65</v>
      </c>
      <c r="B55" s="25">
        <v>55396</v>
      </c>
      <c r="C55" s="25">
        <v>49876</v>
      </c>
      <c r="D55" s="25">
        <v>52828</v>
      </c>
      <c r="E55" s="25">
        <v>53503</v>
      </c>
      <c r="F55" s="25">
        <v>52318</v>
      </c>
      <c r="G55" s="25">
        <v>49681</v>
      </c>
      <c r="H55" s="25">
        <v>51499</v>
      </c>
      <c r="I55" s="25">
        <v>51315</v>
      </c>
      <c r="J55" s="26">
        <v>51047</v>
      </c>
      <c r="K55" s="27">
        <f t="shared" ref="K55:K85" si="2">+J55/B55-1</f>
        <v>-7.8507473463787947E-2</v>
      </c>
      <c r="L55" s="27">
        <f t="shared" ref="L55:L62" si="3">+J55/I55-1</f>
        <v>-5.2226444509402281E-3</v>
      </c>
    </row>
    <row r="56" spans="1:12" ht="14.25" customHeight="1" x14ac:dyDescent="0.35">
      <c r="A56" s="28" t="s">
        <v>66</v>
      </c>
      <c r="B56" s="29">
        <v>10275</v>
      </c>
      <c r="C56" s="29">
        <v>7826</v>
      </c>
      <c r="D56" s="29">
        <v>8004</v>
      </c>
      <c r="E56" s="29">
        <v>8709</v>
      </c>
      <c r="F56" s="29">
        <v>8852</v>
      </c>
      <c r="G56" s="29">
        <v>8216</v>
      </c>
      <c r="H56" s="29">
        <v>9001</v>
      </c>
      <c r="I56" s="29">
        <v>8404</v>
      </c>
      <c r="J56" s="30">
        <v>8232</v>
      </c>
      <c r="K56" s="31">
        <f t="shared" si="2"/>
        <v>-0.19883211678832113</v>
      </c>
      <c r="L56" s="31">
        <f t="shared" si="3"/>
        <v>-2.046644455021418E-2</v>
      </c>
    </row>
    <row r="57" spans="1:12" ht="14.25" customHeight="1" x14ac:dyDescent="0.35">
      <c r="A57" s="32" t="s">
        <v>67</v>
      </c>
      <c r="B57" s="33">
        <v>7614</v>
      </c>
      <c r="C57" s="33">
        <v>6005</v>
      </c>
      <c r="D57" s="33">
        <v>6185</v>
      </c>
      <c r="E57" s="33">
        <v>6990</v>
      </c>
      <c r="F57" s="33">
        <v>7195</v>
      </c>
      <c r="G57" s="33">
        <v>6713</v>
      </c>
      <c r="H57" s="33">
        <v>7379</v>
      </c>
      <c r="I57" s="33">
        <v>6752</v>
      </c>
      <c r="J57" s="34">
        <v>6747</v>
      </c>
      <c r="K57" s="35">
        <f t="shared" si="2"/>
        <v>-0.11386918833727344</v>
      </c>
      <c r="L57" s="35">
        <f t="shared" si="3"/>
        <v>-7.4052132701418749E-4</v>
      </c>
    </row>
    <row r="58" spans="1:12" ht="14.25" customHeight="1" x14ac:dyDescent="0.35">
      <c r="A58" s="32" t="s">
        <v>68</v>
      </c>
      <c r="B58" s="33">
        <v>1750</v>
      </c>
      <c r="C58" s="33">
        <v>1414</v>
      </c>
      <c r="D58" s="33">
        <v>1412</v>
      </c>
      <c r="E58" s="33">
        <v>1388</v>
      </c>
      <c r="F58" s="33">
        <v>1339</v>
      </c>
      <c r="G58" s="33">
        <v>1193</v>
      </c>
      <c r="H58" s="33">
        <v>1312</v>
      </c>
      <c r="I58" s="33">
        <v>1342</v>
      </c>
      <c r="J58" s="34">
        <v>1193</v>
      </c>
      <c r="K58" s="35">
        <f t="shared" si="2"/>
        <v>-0.31828571428571428</v>
      </c>
      <c r="L58" s="35">
        <f t="shared" si="3"/>
        <v>-0.11102831594634877</v>
      </c>
    </row>
    <row r="59" spans="1:12" ht="14.25" customHeight="1" x14ac:dyDescent="0.35">
      <c r="A59" s="32" t="s">
        <v>69</v>
      </c>
      <c r="B59" s="33">
        <v>911</v>
      </c>
      <c r="C59" s="33">
        <v>406</v>
      </c>
      <c r="D59" s="33">
        <v>407</v>
      </c>
      <c r="E59" s="33">
        <v>331</v>
      </c>
      <c r="F59" s="33">
        <v>317</v>
      </c>
      <c r="G59" s="33">
        <v>310</v>
      </c>
      <c r="H59" s="33">
        <v>310</v>
      </c>
      <c r="I59" s="33">
        <v>311</v>
      </c>
      <c r="J59" s="34">
        <v>292</v>
      </c>
      <c r="K59" s="35">
        <f t="shared" si="2"/>
        <v>-0.67947310647639958</v>
      </c>
      <c r="L59" s="35">
        <f t="shared" si="3"/>
        <v>-6.1093247588424382E-2</v>
      </c>
    </row>
    <row r="60" spans="1:12" ht="14.25" customHeight="1" x14ac:dyDescent="0.35">
      <c r="A60" s="28" t="s">
        <v>70</v>
      </c>
      <c r="B60" s="29">
        <v>9972</v>
      </c>
      <c r="C60" s="29">
        <v>5718</v>
      </c>
      <c r="D60" s="29">
        <v>6718</v>
      </c>
      <c r="E60" s="29">
        <v>6399</v>
      </c>
      <c r="F60" s="29">
        <v>6218</v>
      </c>
      <c r="G60" s="29">
        <v>5939</v>
      </c>
      <c r="H60" s="29">
        <v>5733</v>
      </c>
      <c r="I60" s="29">
        <v>5783</v>
      </c>
      <c r="J60" s="30">
        <v>5478</v>
      </c>
      <c r="K60" s="31">
        <f t="shared" si="2"/>
        <v>-0.45066185318892904</v>
      </c>
      <c r="L60" s="31">
        <f t="shared" si="3"/>
        <v>-5.2740791976482848E-2</v>
      </c>
    </row>
    <row r="61" spans="1:12" ht="14.25" customHeight="1" x14ac:dyDescent="0.35">
      <c r="A61" s="32" t="s">
        <v>71</v>
      </c>
      <c r="B61" s="33">
        <v>2705</v>
      </c>
      <c r="C61" s="33">
        <v>2465</v>
      </c>
      <c r="D61" s="33">
        <v>2916</v>
      </c>
      <c r="E61" s="33">
        <v>2419</v>
      </c>
      <c r="F61" s="33">
        <v>2501</v>
      </c>
      <c r="G61" s="33">
        <v>2294</v>
      </c>
      <c r="H61" s="33">
        <v>2538</v>
      </c>
      <c r="I61" s="33">
        <v>2590</v>
      </c>
      <c r="J61" s="34">
        <v>2523</v>
      </c>
      <c r="K61" s="35">
        <f t="shared" si="2"/>
        <v>-6.7282809611829975E-2</v>
      </c>
      <c r="L61" s="35">
        <f t="shared" si="3"/>
        <v>-2.5868725868725906E-2</v>
      </c>
    </row>
    <row r="62" spans="1:12" ht="14.25" customHeight="1" x14ac:dyDescent="0.35">
      <c r="A62" s="32" t="s">
        <v>72</v>
      </c>
      <c r="B62" s="33">
        <v>1070</v>
      </c>
      <c r="C62" s="33">
        <v>426</v>
      </c>
      <c r="D62" s="33">
        <v>200</v>
      </c>
      <c r="E62" s="33">
        <v>242</v>
      </c>
      <c r="F62" s="33">
        <v>225</v>
      </c>
      <c r="G62" s="33">
        <v>168</v>
      </c>
      <c r="H62" s="33">
        <v>192</v>
      </c>
      <c r="I62" s="33">
        <v>128</v>
      </c>
      <c r="J62" s="34">
        <v>116</v>
      </c>
      <c r="K62" s="35">
        <f t="shared" si="2"/>
        <v>-0.891588785046729</v>
      </c>
      <c r="L62" s="35">
        <f t="shared" si="3"/>
        <v>-9.375E-2</v>
      </c>
    </row>
    <row r="63" spans="1:12" ht="14.25" customHeight="1" x14ac:dyDescent="0.35">
      <c r="A63" s="32" t="s">
        <v>73</v>
      </c>
      <c r="B63" s="33">
        <v>2264</v>
      </c>
      <c r="C63" s="33">
        <v>0</v>
      </c>
      <c r="D63" s="33">
        <v>0</v>
      </c>
      <c r="E63" s="33">
        <v>0</v>
      </c>
      <c r="F63" s="33">
        <v>0</v>
      </c>
      <c r="G63" s="33">
        <v>0</v>
      </c>
      <c r="H63" s="33">
        <v>0</v>
      </c>
      <c r="I63" s="33">
        <v>0</v>
      </c>
      <c r="J63" s="34">
        <v>0</v>
      </c>
      <c r="K63" s="35">
        <f t="shared" si="2"/>
        <v>-1</v>
      </c>
      <c r="L63" s="35">
        <v>0</v>
      </c>
    </row>
    <row r="64" spans="1:12" ht="14.25" customHeight="1" x14ac:dyDescent="0.35">
      <c r="A64" s="32" t="s">
        <v>74</v>
      </c>
      <c r="B64" s="33">
        <v>3933</v>
      </c>
      <c r="C64" s="33">
        <v>2827</v>
      </c>
      <c r="D64" s="33">
        <v>3602</v>
      </c>
      <c r="E64" s="33">
        <v>3739</v>
      </c>
      <c r="F64" s="33">
        <v>3492</v>
      </c>
      <c r="G64" s="33">
        <v>3477</v>
      </c>
      <c r="H64" s="33">
        <v>3004</v>
      </c>
      <c r="I64" s="33">
        <v>3065</v>
      </c>
      <c r="J64" s="34">
        <v>2840</v>
      </c>
      <c r="K64" s="35">
        <f t="shared" si="2"/>
        <v>-0.27790490719552507</v>
      </c>
      <c r="L64" s="35">
        <f t="shared" ref="L64:L85" si="4">+J64/I64-1</f>
        <v>-7.3409461663947795E-2</v>
      </c>
    </row>
    <row r="65" spans="1:12" ht="14.25" customHeight="1" x14ac:dyDescent="0.35">
      <c r="A65" s="28" t="s">
        <v>75</v>
      </c>
      <c r="B65" s="29">
        <v>19881</v>
      </c>
      <c r="C65" s="29">
        <v>15855</v>
      </c>
      <c r="D65" s="29">
        <v>14530</v>
      </c>
      <c r="E65" s="29">
        <v>14897</v>
      </c>
      <c r="F65" s="29">
        <v>14105</v>
      </c>
      <c r="G65" s="29">
        <v>13209</v>
      </c>
      <c r="H65" s="29">
        <v>14135</v>
      </c>
      <c r="I65" s="29">
        <v>13634</v>
      </c>
      <c r="J65" s="30">
        <v>13487</v>
      </c>
      <c r="K65" s="31">
        <f t="shared" si="2"/>
        <v>-0.32161360092550673</v>
      </c>
      <c r="L65" s="31">
        <f t="shared" si="4"/>
        <v>-1.0781868857268617E-2</v>
      </c>
    </row>
    <row r="66" spans="1:12" ht="14.25" customHeight="1" x14ac:dyDescent="0.35">
      <c r="A66" s="32" t="s">
        <v>76</v>
      </c>
      <c r="B66" s="33">
        <v>10313</v>
      </c>
      <c r="C66" s="33">
        <v>8982</v>
      </c>
      <c r="D66" s="33">
        <v>8669</v>
      </c>
      <c r="E66" s="33">
        <v>9301</v>
      </c>
      <c r="F66" s="33">
        <v>8553</v>
      </c>
      <c r="G66" s="33">
        <v>7269</v>
      </c>
      <c r="H66" s="33">
        <v>8217</v>
      </c>
      <c r="I66" s="33">
        <v>7811</v>
      </c>
      <c r="J66" s="34">
        <v>7778</v>
      </c>
      <c r="K66" s="35">
        <f t="shared" si="2"/>
        <v>-0.24580626393871807</v>
      </c>
      <c r="L66" s="35">
        <f t="shared" si="4"/>
        <v>-4.2248111637434027E-3</v>
      </c>
    </row>
    <row r="67" spans="1:12" ht="14.25" customHeight="1" x14ac:dyDescent="0.35">
      <c r="A67" s="32" t="s">
        <v>77</v>
      </c>
      <c r="B67" s="33">
        <v>8297</v>
      </c>
      <c r="C67" s="33">
        <v>6681</v>
      </c>
      <c r="D67" s="33">
        <v>5621</v>
      </c>
      <c r="E67" s="33">
        <v>5448</v>
      </c>
      <c r="F67" s="33">
        <v>5249</v>
      </c>
      <c r="G67" s="33">
        <v>5836</v>
      </c>
      <c r="H67" s="33">
        <v>5774</v>
      </c>
      <c r="I67" s="33">
        <v>5655</v>
      </c>
      <c r="J67" s="34">
        <v>5570</v>
      </c>
      <c r="K67" s="35">
        <f t="shared" si="2"/>
        <v>-0.32867301434253349</v>
      </c>
      <c r="L67" s="35">
        <f t="shared" si="4"/>
        <v>-1.5030946065428874E-2</v>
      </c>
    </row>
    <row r="68" spans="1:12" ht="14.25" customHeight="1" x14ac:dyDescent="0.35">
      <c r="A68" s="32" t="s">
        <v>78</v>
      </c>
      <c r="B68" s="33">
        <v>1271</v>
      </c>
      <c r="C68" s="33">
        <v>192</v>
      </c>
      <c r="D68" s="33">
        <v>240</v>
      </c>
      <c r="E68" s="33">
        <v>148</v>
      </c>
      <c r="F68" s="33">
        <v>304</v>
      </c>
      <c r="G68" s="33">
        <v>105</v>
      </c>
      <c r="H68" s="33">
        <v>144</v>
      </c>
      <c r="I68" s="33">
        <v>167</v>
      </c>
      <c r="J68" s="34">
        <v>139</v>
      </c>
      <c r="K68" s="35">
        <f t="shared" si="2"/>
        <v>-0.89063729346970888</v>
      </c>
      <c r="L68" s="35">
        <f t="shared" si="4"/>
        <v>-0.16766467065868262</v>
      </c>
    </row>
    <row r="69" spans="1:12" ht="14.25" customHeight="1" x14ac:dyDescent="0.35">
      <c r="A69" s="28" t="s">
        <v>79</v>
      </c>
      <c r="B69" s="29">
        <v>4823</v>
      </c>
      <c r="C69" s="29">
        <v>7299</v>
      </c>
      <c r="D69" s="29">
        <v>10433</v>
      </c>
      <c r="E69" s="29">
        <v>11531</v>
      </c>
      <c r="F69" s="29">
        <v>11475</v>
      </c>
      <c r="G69" s="29">
        <v>11266</v>
      </c>
      <c r="H69" s="29">
        <v>10768</v>
      </c>
      <c r="I69" s="29">
        <v>10633</v>
      </c>
      <c r="J69" s="30">
        <v>11104</v>
      </c>
      <c r="K69" s="31">
        <f t="shared" si="2"/>
        <v>1.3023014721127928</v>
      </c>
      <c r="L69" s="31">
        <f t="shared" si="4"/>
        <v>4.4296059437599844E-2</v>
      </c>
    </row>
    <row r="70" spans="1:12" ht="14.25" customHeight="1" x14ac:dyDescent="0.35">
      <c r="A70" s="28" t="s">
        <v>80</v>
      </c>
      <c r="B70" s="29">
        <v>9938</v>
      </c>
      <c r="C70" s="29">
        <v>12767</v>
      </c>
      <c r="D70" s="29">
        <v>12634</v>
      </c>
      <c r="E70" s="29">
        <v>11322</v>
      </c>
      <c r="F70" s="29">
        <v>11052</v>
      </c>
      <c r="G70" s="29">
        <v>10392</v>
      </c>
      <c r="H70" s="29">
        <v>11198</v>
      </c>
      <c r="I70" s="29">
        <v>12213</v>
      </c>
      <c r="J70" s="30">
        <v>12076</v>
      </c>
      <c r="K70" s="31">
        <f t="shared" si="2"/>
        <v>0.21513382974441542</v>
      </c>
      <c r="L70" s="31">
        <f t="shared" si="4"/>
        <v>-1.1217555064275797E-2</v>
      </c>
    </row>
    <row r="71" spans="1:12" ht="14.25" customHeight="1" x14ac:dyDescent="0.35">
      <c r="A71" s="28" t="s">
        <v>81</v>
      </c>
      <c r="B71" s="29">
        <v>507</v>
      </c>
      <c r="C71" s="29">
        <v>410</v>
      </c>
      <c r="D71" s="29">
        <v>509</v>
      </c>
      <c r="E71" s="29">
        <v>645</v>
      </c>
      <c r="F71" s="29">
        <v>616</v>
      </c>
      <c r="G71" s="29">
        <v>659</v>
      </c>
      <c r="H71" s="29">
        <v>663</v>
      </c>
      <c r="I71" s="29">
        <v>646</v>
      </c>
      <c r="J71" s="30">
        <v>669</v>
      </c>
      <c r="K71" s="31">
        <f t="shared" si="2"/>
        <v>0.31952662721893499</v>
      </c>
      <c r="L71" s="31">
        <f t="shared" si="4"/>
        <v>3.5603715170278605E-2</v>
      </c>
    </row>
    <row r="72" spans="1:12" ht="14.25" customHeight="1" x14ac:dyDescent="0.35">
      <c r="A72" s="38" t="s">
        <v>82</v>
      </c>
      <c r="B72" s="25">
        <v>56242</v>
      </c>
      <c r="C72" s="25">
        <v>50795</v>
      </c>
      <c r="D72" s="25">
        <v>53063</v>
      </c>
      <c r="E72" s="25">
        <v>54157</v>
      </c>
      <c r="F72" s="25">
        <v>54299</v>
      </c>
      <c r="G72" s="25">
        <v>56016</v>
      </c>
      <c r="H72" s="25">
        <v>55061</v>
      </c>
      <c r="I72" s="25">
        <v>55947</v>
      </c>
      <c r="J72" s="26">
        <v>55088</v>
      </c>
      <c r="K72" s="27">
        <f t="shared" si="2"/>
        <v>-2.0518473738487253E-2</v>
      </c>
      <c r="L72" s="27">
        <f t="shared" si="4"/>
        <v>-1.5353817005380077E-2</v>
      </c>
    </row>
    <row r="73" spans="1:12" ht="14.25" customHeight="1" x14ac:dyDescent="0.35">
      <c r="A73" s="28" t="s">
        <v>83</v>
      </c>
      <c r="B73" s="29">
        <v>34519</v>
      </c>
      <c r="C73" s="29">
        <v>28312</v>
      </c>
      <c r="D73" s="29">
        <v>26879</v>
      </c>
      <c r="E73" s="29">
        <v>27408</v>
      </c>
      <c r="F73" s="29">
        <v>27352</v>
      </c>
      <c r="G73" s="29">
        <v>27294</v>
      </c>
      <c r="H73" s="29">
        <v>27383</v>
      </c>
      <c r="I73" s="29">
        <v>27086</v>
      </c>
      <c r="J73" s="30">
        <v>26750</v>
      </c>
      <c r="K73" s="31">
        <f t="shared" si="2"/>
        <v>-0.22506445725542457</v>
      </c>
      <c r="L73" s="31">
        <f t="shared" si="4"/>
        <v>-1.2404932437421579E-2</v>
      </c>
    </row>
    <row r="74" spans="1:12" ht="14.25" customHeight="1" x14ac:dyDescent="0.35">
      <c r="A74" s="28" t="s">
        <v>84</v>
      </c>
      <c r="B74" s="29">
        <v>8653</v>
      </c>
      <c r="C74" s="29">
        <v>7624</v>
      </c>
      <c r="D74" s="29">
        <v>7687</v>
      </c>
      <c r="E74" s="29">
        <v>7868</v>
      </c>
      <c r="F74" s="29">
        <v>7864</v>
      </c>
      <c r="G74" s="29">
        <v>7846</v>
      </c>
      <c r="H74" s="29">
        <v>7883</v>
      </c>
      <c r="I74" s="29">
        <v>7815</v>
      </c>
      <c r="J74" s="30">
        <v>7737</v>
      </c>
      <c r="K74" s="31">
        <f t="shared" si="2"/>
        <v>-0.10585923957009125</v>
      </c>
      <c r="L74" s="31">
        <f t="shared" si="4"/>
        <v>-9.9808061420345595E-3</v>
      </c>
    </row>
    <row r="75" spans="1:12" ht="14.25" customHeight="1" x14ac:dyDescent="0.35">
      <c r="A75" s="28" t="s">
        <v>85</v>
      </c>
      <c r="B75" s="29">
        <v>11603</v>
      </c>
      <c r="C75" s="29">
        <v>13036</v>
      </c>
      <c r="D75" s="29">
        <v>15872</v>
      </c>
      <c r="E75" s="29">
        <v>16232</v>
      </c>
      <c r="F75" s="29">
        <v>16351</v>
      </c>
      <c r="G75" s="29">
        <v>17783</v>
      </c>
      <c r="H75" s="29">
        <v>16642</v>
      </c>
      <c r="I75" s="29">
        <v>18139</v>
      </c>
      <c r="J75" s="30">
        <v>17680</v>
      </c>
      <c r="K75" s="31">
        <f t="shared" si="2"/>
        <v>0.52374385934672074</v>
      </c>
      <c r="L75" s="31">
        <f t="shared" si="4"/>
        <v>-2.5304592314901564E-2</v>
      </c>
    </row>
    <row r="76" spans="1:12" ht="14.25" customHeight="1" x14ac:dyDescent="0.35">
      <c r="A76" s="32" t="s">
        <v>86</v>
      </c>
      <c r="B76" s="33">
        <v>8868</v>
      </c>
      <c r="C76" s="33">
        <v>10152</v>
      </c>
      <c r="D76" s="33">
        <v>12523</v>
      </c>
      <c r="E76" s="33">
        <v>12745</v>
      </c>
      <c r="F76" s="33">
        <v>12842</v>
      </c>
      <c r="G76" s="33">
        <v>14062</v>
      </c>
      <c r="H76" s="33">
        <v>13121</v>
      </c>
      <c r="I76" s="33">
        <v>14549</v>
      </c>
      <c r="J76" s="34">
        <v>14214</v>
      </c>
      <c r="K76" s="35">
        <f t="shared" si="2"/>
        <v>0.60284167794316645</v>
      </c>
      <c r="L76" s="35">
        <f t="shared" si="4"/>
        <v>-2.3025637500859175E-2</v>
      </c>
    </row>
    <row r="77" spans="1:12" ht="14.25" customHeight="1" x14ac:dyDescent="0.35">
      <c r="A77" s="32" t="s">
        <v>87</v>
      </c>
      <c r="B77" s="33">
        <v>2736</v>
      </c>
      <c r="C77" s="33">
        <v>2884</v>
      </c>
      <c r="D77" s="33">
        <v>3349</v>
      </c>
      <c r="E77" s="33">
        <v>3486</v>
      </c>
      <c r="F77" s="33">
        <v>3509</v>
      </c>
      <c r="G77" s="33">
        <v>3721</v>
      </c>
      <c r="H77" s="33">
        <v>3521</v>
      </c>
      <c r="I77" s="33">
        <v>3590</v>
      </c>
      <c r="J77" s="34">
        <v>3466</v>
      </c>
      <c r="K77" s="35">
        <f t="shared" si="2"/>
        <v>0.26681286549707606</v>
      </c>
      <c r="L77" s="35">
        <f t="shared" si="4"/>
        <v>-3.4540389972144814E-2</v>
      </c>
    </row>
    <row r="78" spans="1:12" ht="14.25" customHeight="1" x14ac:dyDescent="0.35">
      <c r="A78" s="28" t="s">
        <v>88</v>
      </c>
      <c r="B78" s="29">
        <v>45</v>
      </c>
      <c r="C78" s="29">
        <v>36</v>
      </c>
      <c r="D78" s="29">
        <v>60</v>
      </c>
      <c r="E78" s="29">
        <v>53</v>
      </c>
      <c r="F78" s="29">
        <v>53</v>
      </c>
      <c r="G78" s="29">
        <v>57</v>
      </c>
      <c r="H78" s="29">
        <v>37</v>
      </c>
      <c r="I78" s="29">
        <v>50</v>
      </c>
      <c r="J78" s="30">
        <v>42</v>
      </c>
      <c r="K78" s="31">
        <f t="shared" si="2"/>
        <v>-6.6666666666666652E-2</v>
      </c>
      <c r="L78" s="31">
        <f t="shared" si="4"/>
        <v>-0.16000000000000003</v>
      </c>
    </row>
    <row r="79" spans="1:12" ht="14.25" customHeight="1" x14ac:dyDescent="0.35">
      <c r="A79" s="28" t="s">
        <v>89</v>
      </c>
      <c r="B79" s="29">
        <v>1421</v>
      </c>
      <c r="C79" s="29">
        <v>1788</v>
      </c>
      <c r="D79" s="29">
        <v>2566</v>
      </c>
      <c r="E79" s="29">
        <v>2597</v>
      </c>
      <c r="F79" s="29">
        <v>2678</v>
      </c>
      <c r="G79" s="29">
        <v>3037</v>
      </c>
      <c r="H79" s="29">
        <v>3117</v>
      </c>
      <c r="I79" s="29">
        <v>2857</v>
      </c>
      <c r="J79" s="30">
        <v>2878</v>
      </c>
      <c r="K79" s="31">
        <f t="shared" si="2"/>
        <v>1.0253342716396903</v>
      </c>
      <c r="L79" s="31">
        <f t="shared" si="4"/>
        <v>7.3503675183759221E-3</v>
      </c>
    </row>
    <row r="80" spans="1:12" ht="14.25" customHeight="1" x14ac:dyDescent="0.35">
      <c r="A80" s="38" t="s">
        <v>90</v>
      </c>
      <c r="B80" s="25">
        <v>24241</v>
      </c>
      <c r="C80" s="25">
        <v>22349</v>
      </c>
      <c r="D80" s="25">
        <v>22889</v>
      </c>
      <c r="E80" s="25">
        <v>23450</v>
      </c>
      <c r="F80" s="25">
        <v>23521</v>
      </c>
      <c r="G80" s="25">
        <v>22968</v>
      </c>
      <c r="H80" s="25">
        <v>23103</v>
      </c>
      <c r="I80" s="25">
        <v>23357</v>
      </c>
      <c r="J80" s="26">
        <v>23218</v>
      </c>
      <c r="K80" s="27">
        <f t="shared" si="2"/>
        <v>-4.22012293222227E-2</v>
      </c>
      <c r="L80" s="27">
        <f t="shared" si="4"/>
        <v>-5.9511067345977553E-3</v>
      </c>
    </row>
    <row r="81" spans="1:12" ht="14.25" customHeight="1" x14ac:dyDescent="0.35">
      <c r="A81" s="28" t="s">
        <v>91</v>
      </c>
      <c r="B81" s="29">
        <v>20361</v>
      </c>
      <c r="C81" s="29">
        <v>18440</v>
      </c>
      <c r="D81" s="29">
        <v>19022</v>
      </c>
      <c r="E81" s="29">
        <v>19491</v>
      </c>
      <c r="F81" s="29">
        <v>19612</v>
      </c>
      <c r="G81" s="29">
        <v>19105</v>
      </c>
      <c r="H81" s="29">
        <v>19181</v>
      </c>
      <c r="I81" s="29">
        <v>19477</v>
      </c>
      <c r="J81" s="30">
        <v>19327</v>
      </c>
      <c r="K81" s="31">
        <f t="shared" si="2"/>
        <v>-5.0783360345759032E-2</v>
      </c>
      <c r="L81" s="31">
        <f t="shared" si="4"/>
        <v>-7.7013913847101545E-3</v>
      </c>
    </row>
    <row r="82" spans="1:12" ht="14.25" customHeight="1" x14ac:dyDescent="0.35">
      <c r="A82" s="28" t="s">
        <v>92</v>
      </c>
      <c r="B82" s="29">
        <v>243</v>
      </c>
      <c r="C82" s="29">
        <v>271</v>
      </c>
      <c r="D82" s="29">
        <v>325</v>
      </c>
      <c r="E82" s="29">
        <v>376</v>
      </c>
      <c r="F82" s="29">
        <v>381</v>
      </c>
      <c r="G82" s="29">
        <v>386</v>
      </c>
      <c r="H82" s="29">
        <v>476</v>
      </c>
      <c r="I82" s="29">
        <v>475</v>
      </c>
      <c r="J82" s="30">
        <v>510</v>
      </c>
      <c r="K82" s="31">
        <f t="shared" si="2"/>
        <v>1.0987654320987654</v>
      </c>
      <c r="L82" s="31">
        <f t="shared" si="4"/>
        <v>7.3684210526315796E-2</v>
      </c>
    </row>
    <row r="83" spans="1:12" ht="14.25" customHeight="1" x14ac:dyDescent="0.35">
      <c r="A83" s="28" t="s">
        <v>93</v>
      </c>
      <c r="B83" s="29">
        <v>2215</v>
      </c>
      <c r="C83" s="29">
        <v>2334</v>
      </c>
      <c r="D83" s="29">
        <v>2456</v>
      </c>
      <c r="E83" s="29">
        <v>2576</v>
      </c>
      <c r="F83" s="29">
        <v>2541</v>
      </c>
      <c r="G83" s="29">
        <v>2524</v>
      </c>
      <c r="H83" s="29">
        <v>2521</v>
      </c>
      <c r="I83" s="29">
        <v>2486</v>
      </c>
      <c r="J83" s="30">
        <v>2539</v>
      </c>
      <c r="K83" s="31">
        <f t="shared" si="2"/>
        <v>0.14627539503386</v>
      </c>
      <c r="L83" s="31">
        <f t="shared" si="4"/>
        <v>2.1319388576025666E-2</v>
      </c>
    </row>
    <row r="84" spans="1:12" ht="14.25" customHeight="1" x14ac:dyDescent="0.35">
      <c r="A84" s="28" t="s">
        <v>94</v>
      </c>
      <c r="B84" s="29">
        <v>339</v>
      </c>
      <c r="C84" s="29">
        <v>302</v>
      </c>
      <c r="D84" s="29">
        <v>189</v>
      </c>
      <c r="E84" s="29">
        <v>171</v>
      </c>
      <c r="F84" s="29">
        <v>169</v>
      </c>
      <c r="G84" s="29">
        <v>154</v>
      </c>
      <c r="H84" s="29">
        <v>145</v>
      </c>
      <c r="I84" s="29">
        <v>159</v>
      </c>
      <c r="J84" s="30">
        <v>151</v>
      </c>
      <c r="K84" s="31">
        <f t="shared" si="2"/>
        <v>-0.55457227138643073</v>
      </c>
      <c r="L84" s="31">
        <f t="shared" si="4"/>
        <v>-5.031446540880502E-2</v>
      </c>
    </row>
    <row r="85" spans="1:12" ht="14.25" customHeight="1" x14ac:dyDescent="0.35">
      <c r="A85" s="28" t="s">
        <v>95</v>
      </c>
      <c r="B85" s="29">
        <v>1083</v>
      </c>
      <c r="C85" s="29">
        <v>1001</v>
      </c>
      <c r="D85" s="29">
        <v>897</v>
      </c>
      <c r="E85" s="29">
        <v>836</v>
      </c>
      <c r="F85" s="29">
        <v>818</v>
      </c>
      <c r="G85" s="29">
        <v>799</v>
      </c>
      <c r="H85" s="29">
        <v>779</v>
      </c>
      <c r="I85" s="29">
        <v>760</v>
      </c>
      <c r="J85" s="30">
        <v>691</v>
      </c>
      <c r="K85" s="31">
        <f t="shared" si="2"/>
        <v>-0.36195752539242843</v>
      </c>
      <c r="L85" s="31">
        <f t="shared" si="4"/>
        <v>-9.0789473684210531E-2</v>
      </c>
    </row>
    <row r="86" spans="1:12" ht="14.25" customHeight="1" x14ac:dyDescent="0.35"/>
    <row r="87" spans="1:12" ht="14.25" customHeight="1" x14ac:dyDescent="0.35"/>
    <row r="88" spans="1:12" ht="14.25" customHeight="1" x14ac:dyDescent="0.35"/>
    <row r="89" spans="1:12" ht="14.25" customHeight="1" x14ac:dyDescent="0.35"/>
    <row r="90" spans="1:12" ht="14.25" customHeight="1" x14ac:dyDescent="0.35"/>
    <row r="91" spans="1:12" ht="14.25" customHeight="1" x14ac:dyDescent="0.35"/>
    <row r="92" spans="1:12" ht="14.25" customHeight="1" x14ac:dyDescent="0.35"/>
    <row r="93" spans="1:12" ht="14.25" customHeight="1" x14ac:dyDescent="0.35"/>
    <row r="94" spans="1:12" ht="14.25" customHeight="1" x14ac:dyDescent="0.35"/>
    <row r="95" spans="1:12" ht="14.25" customHeight="1" x14ac:dyDescent="0.35"/>
    <row r="96" spans="1:12"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
    <mergeCell ref="K2:K3"/>
    <mergeCell ref="L2:L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0"/>
  <sheetViews>
    <sheetView workbookViewId="0"/>
  </sheetViews>
  <sheetFormatPr defaultColWidth="14.453125" defaultRowHeight="15" customHeight="1" x14ac:dyDescent="0.35"/>
  <cols>
    <col min="1" max="1" width="46" customWidth="1"/>
    <col min="2" max="12" width="16" customWidth="1"/>
    <col min="13" max="25" width="8.7265625" customWidth="1"/>
  </cols>
  <sheetData>
    <row r="1" spans="1:14" ht="21" customHeight="1" x14ac:dyDescent="0.5">
      <c r="A1" s="8" t="s">
        <v>96</v>
      </c>
      <c r="B1" s="9"/>
      <c r="C1" s="10"/>
      <c r="D1" s="10"/>
      <c r="E1" s="10"/>
      <c r="F1" s="10"/>
      <c r="G1" s="10"/>
      <c r="H1" s="10"/>
      <c r="I1" s="10"/>
      <c r="J1" s="39"/>
      <c r="K1" s="10"/>
      <c r="L1" s="10"/>
    </row>
    <row r="2" spans="1:14" ht="46.5" customHeight="1" x14ac:dyDescent="0.45">
      <c r="A2" s="12" t="s">
        <v>9</v>
      </c>
      <c r="B2" s="40">
        <v>2005</v>
      </c>
      <c r="C2" s="17">
        <v>2010</v>
      </c>
      <c r="D2" s="17">
        <v>2015</v>
      </c>
      <c r="E2" s="17">
        <v>2018</v>
      </c>
      <c r="F2" s="17">
        <v>2019</v>
      </c>
      <c r="G2" s="17">
        <v>2020</v>
      </c>
      <c r="H2" s="17">
        <v>2021</v>
      </c>
      <c r="I2" s="17">
        <v>2022</v>
      </c>
      <c r="J2" s="41" t="s">
        <v>10</v>
      </c>
      <c r="K2" s="48" t="s">
        <v>11</v>
      </c>
      <c r="L2" s="48" t="s">
        <v>12</v>
      </c>
    </row>
    <row r="3" spans="1:14" ht="16.5" customHeight="1" x14ac:dyDescent="0.35">
      <c r="A3" s="16"/>
      <c r="B3" s="51" t="s">
        <v>13</v>
      </c>
      <c r="C3" s="52"/>
      <c r="D3" s="52"/>
      <c r="E3" s="52"/>
      <c r="F3" s="52"/>
      <c r="G3" s="52"/>
      <c r="H3" s="52"/>
      <c r="I3" s="53"/>
      <c r="J3" s="41"/>
      <c r="K3" s="49"/>
      <c r="L3" s="49"/>
    </row>
    <row r="4" spans="1:14" ht="14.25" customHeight="1" x14ac:dyDescent="0.45">
      <c r="A4" s="19" t="s">
        <v>97</v>
      </c>
      <c r="B4" s="20">
        <v>761491.69200047292</v>
      </c>
      <c r="C4" s="20">
        <v>728516.64738708991</v>
      </c>
      <c r="D4" s="20">
        <v>745716.32698380749</v>
      </c>
      <c r="E4" s="20">
        <v>752630.75486568583</v>
      </c>
      <c r="F4" s="20">
        <v>752024.82018456247</v>
      </c>
      <c r="G4" s="20">
        <v>686362.41208737774</v>
      </c>
      <c r="H4" s="20">
        <v>698441.74123706447</v>
      </c>
      <c r="I4" s="20">
        <v>707767.20600938727</v>
      </c>
      <c r="J4" s="42">
        <v>702210.93772621593</v>
      </c>
      <c r="K4" s="22">
        <f>+(J4/B4)-1</f>
        <v>-7.784819571507573E-2</v>
      </c>
      <c r="L4" s="22">
        <f t="shared" ref="L4:L46" si="0">+J4/I4-1</f>
        <v>-7.8504178153425697E-3</v>
      </c>
      <c r="N4" s="23"/>
    </row>
    <row r="5" spans="1:14" ht="14.25" customHeight="1" x14ac:dyDescent="0.35">
      <c r="A5" s="24" t="s">
        <v>98</v>
      </c>
      <c r="B5" s="25">
        <v>195352.19673691105</v>
      </c>
      <c r="C5" s="25">
        <v>203656.04583275015</v>
      </c>
      <c r="D5" s="25">
        <v>229114.24212478395</v>
      </c>
      <c r="E5" s="25">
        <v>228477.41336592456</v>
      </c>
      <c r="F5" s="25">
        <v>226148.52898637281</v>
      </c>
      <c r="G5" s="25">
        <v>209225.4611154866</v>
      </c>
      <c r="H5" s="25">
        <v>215816.24865766094</v>
      </c>
      <c r="I5" s="25">
        <v>216744.5507622397</v>
      </c>
      <c r="J5" s="43">
        <v>218984.70527431706</v>
      </c>
      <c r="K5" s="27">
        <f t="shared" ref="K5:K46" si="1">+J5/B5-1</f>
        <v>0.12097385610274403</v>
      </c>
      <c r="L5" s="27">
        <f t="shared" si="0"/>
        <v>1.0335459434616778E-2</v>
      </c>
    </row>
    <row r="6" spans="1:14" ht="14.25" customHeight="1" x14ac:dyDescent="0.35">
      <c r="A6" s="28" t="s">
        <v>99</v>
      </c>
      <c r="B6" s="29">
        <v>172042.58124009916</v>
      </c>
      <c r="C6" s="29">
        <v>180481.45165594498</v>
      </c>
      <c r="D6" s="29">
        <v>208235.69536413861</v>
      </c>
      <c r="E6" s="29">
        <v>209005.25422407937</v>
      </c>
      <c r="F6" s="29">
        <v>206005.10340758535</v>
      </c>
      <c r="G6" s="29">
        <v>191557.77197290584</v>
      </c>
      <c r="H6" s="29">
        <v>197890.91215068038</v>
      </c>
      <c r="I6" s="29">
        <v>198220.05598872827</v>
      </c>
      <c r="J6" s="44">
        <v>200766.83338459869</v>
      </c>
      <c r="K6" s="31">
        <f t="shared" si="1"/>
        <v>0.16696013241287377</v>
      </c>
      <c r="L6" s="31">
        <f t="shared" si="0"/>
        <v>1.2848232653184466E-2</v>
      </c>
      <c r="N6" s="23"/>
    </row>
    <row r="7" spans="1:14" ht="14.25" customHeight="1" x14ac:dyDescent="0.35">
      <c r="A7" s="45" t="s">
        <v>100</v>
      </c>
      <c r="B7" s="23">
        <v>75357.435458409891</v>
      </c>
      <c r="C7" s="23">
        <v>72167.729217031054</v>
      </c>
      <c r="D7" s="23">
        <v>69916.408842405435</v>
      </c>
      <c r="E7" s="23">
        <v>64490.009128804231</v>
      </c>
      <c r="F7" s="23">
        <v>62475.208291584175</v>
      </c>
      <c r="G7" s="23">
        <v>60359.655357449876</v>
      </c>
      <c r="H7" s="23">
        <v>61480.722278890433</v>
      </c>
      <c r="I7" s="23">
        <v>59971.033904993936</v>
      </c>
      <c r="J7" s="46">
        <v>61217.67462276564</v>
      </c>
      <c r="K7" s="47">
        <f t="shared" si="1"/>
        <v>-0.18763590811749487</v>
      </c>
      <c r="L7" s="47">
        <f t="shared" si="0"/>
        <v>2.0787380783640286E-2</v>
      </c>
    </row>
    <row r="8" spans="1:14" ht="14.25" customHeight="1" x14ac:dyDescent="0.35">
      <c r="A8" s="36" t="s">
        <v>101</v>
      </c>
      <c r="B8" s="23">
        <v>48434.352974460147</v>
      </c>
      <c r="C8" s="23">
        <v>45151.38928754357</v>
      </c>
      <c r="D8" s="23">
        <v>54626.252078244986</v>
      </c>
      <c r="E8" s="23">
        <v>51369.687043413447</v>
      </c>
      <c r="F8" s="23">
        <v>48940.109578656746</v>
      </c>
      <c r="G8" s="23">
        <v>39621.974784650978</v>
      </c>
      <c r="H8" s="23">
        <v>39315.36980154903</v>
      </c>
      <c r="I8" s="23">
        <v>39222.542245839584</v>
      </c>
      <c r="J8" s="46">
        <v>38699.794653210542</v>
      </c>
      <c r="K8" s="47">
        <f t="shared" si="1"/>
        <v>-0.20098458477153025</v>
      </c>
      <c r="L8" s="47">
        <f t="shared" si="0"/>
        <v>-1.332773356078143E-2</v>
      </c>
    </row>
    <row r="9" spans="1:14" ht="14.25" customHeight="1" x14ac:dyDescent="0.35">
      <c r="A9" s="36" t="s">
        <v>102</v>
      </c>
      <c r="B9" s="23">
        <v>35797.366493694164</v>
      </c>
      <c r="C9" s="23">
        <v>55668.798376902247</v>
      </c>
      <c r="D9" s="23">
        <v>73227.130161059395</v>
      </c>
      <c r="E9" s="23">
        <v>82410.563424422129</v>
      </c>
      <c r="F9" s="23">
        <v>83749.016554861999</v>
      </c>
      <c r="G9" s="23">
        <v>81499.588218028541</v>
      </c>
      <c r="H9" s="23">
        <v>85989.456659721793</v>
      </c>
      <c r="I9" s="23">
        <v>86507.266894235552</v>
      </c>
      <c r="J9" s="46">
        <v>88056.236303561251</v>
      </c>
      <c r="K9" s="47">
        <f t="shared" si="1"/>
        <v>1.459852355872957</v>
      </c>
      <c r="L9" s="47">
        <f t="shared" si="0"/>
        <v>1.7905656541195247E-2</v>
      </c>
    </row>
    <row r="10" spans="1:14" ht="14.25" customHeight="1" x14ac:dyDescent="0.35">
      <c r="A10" s="36" t="s">
        <v>103</v>
      </c>
      <c r="B10" s="23">
        <v>12453.426313534976</v>
      </c>
      <c r="C10" s="23">
        <v>7493.5347744680967</v>
      </c>
      <c r="D10" s="23">
        <v>10465.904282428795</v>
      </c>
      <c r="E10" s="23">
        <v>10734.994627439553</v>
      </c>
      <c r="F10" s="23">
        <v>10840.768982482421</v>
      </c>
      <c r="G10" s="23">
        <v>10076.553612776435</v>
      </c>
      <c r="H10" s="23">
        <v>11105.363410519161</v>
      </c>
      <c r="I10" s="23">
        <v>12519.212943659208</v>
      </c>
      <c r="J10" s="46">
        <v>12793.127805061262</v>
      </c>
      <c r="K10" s="47">
        <f t="shared" si="1"/>
        <v>2.7277753364717272E-2</v>
      </c>
      <c r="L10" s="47">
        <f t="shared" si="0"/>
        <v>2.1879559253026981E-2</v>
      </c>
    </row>
    <row r="11" spans="1:14" ht="14.25" customHeight="1" x14ac:dyDescent="0.35">
      <c r="A11" s="28" t="s">
        <v>104</v>
      </c>
      <c r="B11" s="29">
        <v>23309.615496811883</v>
      </c>
      <c r="C11" s="29">
        <v>23174.594176805182</v>
      </c>
      <c r="D11" s="29">
        <v>20878.546760645349</v>
      </c>
      <c r="E11" s="29">
        <v>19472.159141845194</v>
      </c>
      <c r="F11" s="29">
        <v>20143.42557878745</v>
      </c>
      <c r="G11" s="29">
        <v>17667.689142580755</v>
      </c>
      <c r="H11" s="29">
        <v>17925.33650698053</v>
      </c>
      <c r="I11" s="29">
        <v>18524.494773511407</v>
      </c>
      <c r="J11" s="44">
        <v>18217.871889718346</v>
      </c>
      <c r="K11" s="31">
        <f t="shared" si="1"/>
        <v>-0.21843962238630443</v>
      </c>
      <c r="L11" s="31">
        <f t="shared" si="0"/>
        <v>-1.6552294005421797E-2</v>
      </c>
    </row>
    <row r="12" spans="1:14" ht="14.25" customHeight="1" x14ac:dyDescent="0.35">
      <c r="A12" s="36" t="s">
        <v>105</v>
      </c>
      <c r="B12" s="23">
        <v>21878.957650625423</v>
      </c>
      <c r="C12" s="23">
        <v>21857.791907762683</v>
      </c>
      <c r="D12" s="23">
        <v>19584.449542846174</v>
      </c>
      <c r="E12" s="23">
        <v>18202.530638620494</v>
      </c>
      <c r="F12" s="23">
        <v>18864.558370395029</v>
      </c>
      <c r="G12" s="23">
        <v>16388.941032125018</v>
      </c>
      <c r="H12" s="23">
        <v>16635.619116777951</v>
      </c>
      <c r="I12" s="23">
        <v>17218.220167048035</v>
      </c>
      <c r="J12" s="46">
        <v>16885.777469402758</v>
      </c>
      <c r="K12" s="47">
        <f t="shared" si="1"/>
        <v>-0.2282183758914097</v>
      </c>
      <c r="L12" s="47">
        <f t="shared" si="0"/>
        <v>-1.930761103180112E-2</v>
      </c>
    </row>
    <row r="13" spans="1:14" ht="14.25" customHeight="1" x14ac:dyDescent="0.35">
      <c r="A13" s="36" t="s">
        <v>106</v>
      </c>
      <c r="B13" s="23">
        <v>1430.6578461864581</v>
      </c>
      <c r="C13" s="23">
        <v>1316.8022690425009</v>
      </c>
      <c r="D13" s="23">
        <v>1294.0972177991748</v>
      </c>
      <c r="E13" s="23">
        <v>1269.6285032247006</v>
      </c>
      <c r="F13" s="23">
        <v>1278.8672083924228</v>
      </c>
      <c r="G13" s="23">
        <v>1278.7481104557371</v>
      </c>
      <c r="H13" s="23">
        <v>1289.7173902025838</v>
      </c>
      <c r="I13" s="23">
        <v>1306.2746064633675</v>
      </c>
      <c r="J13" s="46">
        <v>1332.0944203155902</v>
      </c>
      <c r="K13" s="47">
        <f t="shared" si="1"/>
        <v>-6.8893779273358158E-2</v>
      </c>
      <c r="L13" s="47">
        <f t="shared" si="0"/>
        <v>1.9765992329995541E-2</v>
      </c>
    </row>
    <row r="14" spans="1:14" ht="14.25" customHeight="1" x14ac:dyDescent="0.35">
      <c r="A14" s="24" t="s">
        <v>107</v>
      </c>
      <c r="B14" s="25">
        <v>116595.47533442534</v>
      </c>
      <c r="C14" s="25">
        <v>94520.952033709007</v>
      </c>
      <c r="D14" s="25">
        <v>74663.019189716098</v>
      </c>
      <c r="E14" s="25">
        <v>62450.865030548652</v>
      </c>
      <c r="F14" s="25">
        <v>61417.210542837332</v>
      </c>
      <c r="G14" s="25">
        <v>53201.577070238396</v>
      </c>
      <c r="H14" s="25">
        <v>51251.478560412819</v>
      </c>
      <c r="I14" s="25">
        <v>47286.318357337397</v>
      </c>
      <c r="J14" s="43">
        <v>44349.464639853148</v>
      </c>
      <c r="K14" s="27">
        <f t="shared" si="1"/>
        <v>-0.61962962531223742</v>
      </c>
      <c r="L14" s="27">
        <f t="shared" si="0"/>
        <v>-6.2107895465465801E-2</v>
      </c>
      <c r="N14" s="23"/>
    </row>
    <row r="15" spans="1:14" ht="14.25" customHeight="1" x14ac:dyDescent="0.35">
      <c r="A15" s="24" t="s">
        <v>108</v>
      </c>
      <c r="B15" s="25">
        <v>156164.1016299022</v>
      </c>
      <c r="C15" s="25">
        <v>164951.66231805811</v>
      </c>
      <c r="D15" s="25">
        <v>162205.09007654179</v>
      </c>
      <c r="E15" s="25">
        <v>168977.46914749767</v>
      </c>
      <c r="F15" s="25">
        <v>169843.79796135568</v>
      </c>
      <c r="G15" s="25">
        <v>142873.52060777842</v>
      </c>
      <c r="H15" s="25">
        <v>150050.47996001301</v>
      </c>
      <c r="I15" s="25">
        <v>156290.04718263532</v>
      </c>
      <c r="J15" s="43">
        <v>158830.87503660744</v>
      </c>
      <c r="K15" s="27">
        <f t="shared" si="1"/>
        <v>1.7076737732115266E-2</v>
      </c>
      <c r="L15" s="27">
        <f t="shared" si="0"/>
        <v>1.6257131530602154E-2</v>
      </c>
      <c r="N15" s="23"/>
    </row>
    <row r="16" spans="1:14" ht="14.25" customHeight="1" x14ac:dyDescent="0.35">
      <c r="A16" s="28" t="s">
        <v>109</v>
      </c>
      <c r="B16" s="29">
        <v>94910.386854265016</v>
      </c>
      <c r="C16" s="29">
        <v>96292.188006621102</v>
      </c>
      <c r="D16" s="29">
        <v>96565.509862877676</v>
      </c>
      <c r="E16" s="29">
        <v>102324.82201216818</v>
      </c>
      <c r="F16" s="29">
        <v>103130.01241423057</v>
      </c>
      <c r="G16" s="29">
        <v>82722.010181308593</v>
      </c>
      <c r="H16" s="29">
        <v>85569.338180182167</v>
      </c>
      <c r="I16" s="29">
        <v>90129.052020584</v>
      </c>
      <c r="J16" s="44">
        <v>91517.418229523915</v>
      </c>
      <c r="K16" s="31">
        <f t="shared" si="1"/>
        <v>-3.5749181277187403E-2</v>
      </c>
      <c r="L16" s="31">
        <f t="shared" si="0"/>
        <v>1.5404202949153678E-2</v>
      </c>
    </row>
    <row r="17" spans="1:14" ht="14.25" customHeight="1" x14ac:dyDescent="0.35">
      <c r="A17" s="36" t="s">
        <v>110</v>
      </c>
      <c r="B17" s="23">
        <v>84516.333398983217</v>
      </c>
      <c r="C17" s="23">
        <v>86182.858157551833</v>
      </c>
      <c r="D17" s="23">
        <v>85448.391075808133</v>
      </c>
      <c r="E17" s="23">
        <v>89891.103794636409</v>
      </c>
      <c r="F17" s="23">
        <v>90852.291753744605</v>
      </c>
      <c r="G17" s="23">
        <v>75143.145880058481</v>
      </c>
      <c r="H17" s="23">
        <v>77600.323445834118</v>
      </c>
      <c r="I17" s="23">
        <v>79873.024400545473</v>
      </c>
      <c r="J17" s="46">
        <v>79969.158672497389</v>
      </c>
      <c r="K17" s="47">
        <f t="shared" si="1"/>
        <v>-5.3802318955551542E-2</v>
      </c>
      <c r="L17" s="47">
        <f t="shared" si="0"/>
        <v>1.2035887294041814E-3</v>
      </c>
    </row>
    <row r="18" spans="1:14" ht="14.25" customHeight="1" x14ac:dyDescent="0.35">
      <c r="A18" s="36" t="s">
        <v>111</v>
      </c>
      <c r="B18" s="23">
        <v>10394.053455281812</v>
      </c>
      <c r="C18" s="23">
        <v>10109.329849069265</v>
      </c>
      <c r="D18" s="23">
        <v>11117.118787069543</v>
      </c>
      <c r="E18" s="23">
        <v>12433.718217531772</v>
      </c>
      <c r="F18" s="23">
        <v>12277.720660485964</v>
      </c>
      <c r="G18" s="23">
        <v>7578.8643012501225</v>
      </c>
      <c r="H18" s="23">
        <v>7969.014734348053</v>
      </c>
      <c r="I18" s="23">
        <v>10256.02762003852</v>
      </c>
      <c r="J18" s="46">
        <v>11548.259557026515</v>
      </c>
      <c r="K18" s="47">
        <f t="shared" si="1"/>
        <v>0.11104484951038862</v>
      </c>
      <c r="L18" s="47">
        <f t="shared" si="0"/>
        <v>0.12599731444396611</v>
      </c>
    </row>
    <row r="19" spans="1:14" ht="14.25" customHeight="1" x14ac:dyDescent="0.35">
      <c r="A19" s="28" t="s">
        <v>112</v>
      </c>
      <c r="B19" s="29">
        <v>47632.627211964784</v>
      </c>
      <c r="C19" s="29">
        <v>56183.224738469202</v>
      </c>
      <c r="D19" s="29">
        <v>52175.707487318185</v>
      </c>
      <c r="E19" s="29">
        <v>51598.755673403895</v>
      </c>
      <c r="F19" s="29">
        <v>51614.642404329301</v>
      </c>
      <c r="G19" s="29">
        <v>46186.434071178424</v>
      </c>
      <c r="H19" s="29">
        <v>49886.578264532414</v>
      </c>
      <c r="I19" s="29">
        <v>51791.496372085909</v>
      </c>
      <c r="J19" s="44">
        <v>52680.105656320367</v>
      </c>
      <c r="K19" s="31">
        <f t="shared" si="1"/>
        <v>0.10596682861716511</v>
      </c>
      <c r="L19" s="31">
        <f t="shared" si="0"/>
        <v>1.7157435997801951E-2</v>
      </c>
    </row>
    <row r="20" spans="1:14" ht="14.25" customHeight="1" x14ac:dyDescent="0.35">
      <c r="A20" s="36" t="s">
        <v>113</v>
      </c>
      <c r="B20" s="23">
        <v>42269.300143795896</v>
      </c>
      <c r="C20" s="23">
        <v>51459.682413965194</v>
      </c>
      <c r="D20" s="23">
        <v>48027.076986418775</v>
      </c>
      <c r="E20" s="23">
        <v>46830.624214791453</v>
      </c>
      <c r="F20" s="23">
        <v>46074.005357916998</v>
      </c>
      <c r="G20" s="23">
        <v>40826.58777368442</v>
      </c>
      <c r="H20" s="23">
        <v>43152.648503668257</v>
      </c>
      <c r="I20" s="23">
        <v>44494.019709985594</v>
      </c>
      <c r="J20" s="46">
        <v>44742.583960444164</v>
      </c>
      <c r="K20" s="47">
        <f t="shared" si="1"/>
        <v>5.8512532931333405E-2</v>
      </c>
      <c r="L20" s="47">
        <f t="shared" si="0"/>
        <v>5.5864642502234663E-3</v>
      </c>
    </row>
    <row r="21" spans="1:14" ht="14.25" customHeight="1" x14ac:dyDescent="0.35">
      <c r="A21" s="36" t="s">
        <v>114</v>
      </c>
      <c r="B21" s="23">
        <v>5363.32706816889</v>
      </c>
      <c r="C21" s="23">
        <v>4723.5423245040047</v>
      </c>
      <c r="D21" s="23">
        <v>4148.6305008994132</v>
      </c>
      <c r="E21" s="23">
        <v>4768.1314586124399</v>
      </c>
      <c r="F21" s="23">
        <v>5540.6370464123029</v>
      </c>
      <c r="G21" s="23">
        <v>5359.8462974940021</v>
      </c>
      <c r="H21" s="23">
        <v>6733.9297608641591</v>
      </c>
      <c r="I21" s="23">
        <v>7297.4766621003137</v>
      </c>
      <c r="J21" s="46">
        <v>7937.5216958762048</v>
      </c>
      <c r="K21" s="47">
        <f t="shared" si="1"/>
        <v>0.47996226875385739</v>
      </c>
      <c r="L21" s="47">
        <f t="shared" si="0"/>
        <v>8.7707719176408849E-2</v>
      </c>
    </row>
    <row r="22" spans="1:14" ht="14.25" customHeight="1" x14ac:dyDescent="0.35">
      <c r="A22" s="28" t="s">
        <v>115</v>
      </c>
      <c r="B22" s="29">
        <v>13621.087563672401</v>
      </c>
      <c r="C22" s="29">
        <v>12476.249572967801</v>
      </c>
      <c r="D22" s="29">
        <v>13463.8727263459</v>
      </c>
      <c r="E22" s="29">
        <v>15053.891461925599</v>
      </c>
      <c r="F22" s="29">
        <v>15099.1431427958</v>
      </c>
      <c r="G22" s="29">
        <v>13965.076355291401</v>
      </c>
      <c r="H22" s="29">
        <v>14594.563515298401</v>
      </c>
      <c r="I22" s="29">
        <v>14369.498789965402</v>
      </c>
      <c r="J22" s="44">
        <v>14633.351150763159</v>
      </c>
      <c r="K22" s="31">
        <f t="shared" si="1"/>
        <v>7.4315915110220399E-2</v>
      </c>
      <c r="L22" s="31">
        <f t="shared" si="0"/>
        <v>1.8361973834606582E-2</v>
      </c>
    </row>
    <row r="23" spans="1:14" ht="14.25" customHeight="1" x14ac:dyDescent="0.35">
      <c r="A23" s="24" t="s">
        <v>116</v>
      </c>
      <c r="B23" s="25">
        <v>88021.318272004282</v>
      </c>
      <c r="C23" s="25">
        <v>74745.266144915193</v>
      </c>
      <c r="D23" s="25">
        <v>79505.434605436079</v>
      </c>
      <c r="E23" s="25">
        <v>79760.721830771683</v>
      </c>
      <c r="F23" s="25">
        <v>79250.497892025873</v>
      </c>
      <c r="G23" s="25">
        <v>74273.9093273092</v>
      </c>
      <c r="H23" s="25">
        <v>77694.546101592103</v>
      </c>
      <c r="I23" s="25">
        <v>77929.50280962298</v>
      </c>
      <c r="J23" s="43">
        <v>76590.015979474862</v>
      </c>
      <c r="K23" s="27">
        <f t="shared" si="1"/>
        <v>-0.12986970107859896</v>
      </c>
      <c r="L23" s="27">
        <f t="shared" si="0"/>
        <v>-1.7188443167928336E-2</v>
      </c>
      <c r="N23" s="23"/>
    </row>
    <row r="24" spans="1:14" ht="14.25" customHeight="1" x14ac:dyDescent="0.35">
      <c r="A24" s="28" t="s">
        <v>117</v>
      </c>
      <c r="B24" s="29">
        <v>8080.6311610796347</v>
      </c>
      <c r="C24" s="29">
        <v>8200.1896876522987</v>
      </c>
      <c r="D24" s="29">
        <v>8886.3131212862081</v>
      </c>
      <c r="E24" s="29">
        <v>10739.121091733236</v>
      </c>
      <c r="F24" s="29">
        <v>10734.639444823892</v>
      </c>
      <c r="G24" s="29">
        <v>10119.302782757375</v>
      </c>
      <c r="H24" s="29">
        <v>10943.442577193524</v>
      </c>
      <c r="I24" s="29">
        <v>11064.664865975807</v>
      </c>
      <c r="J24" s="44">
        <v>11183.175288651619</v>
      </c>
      <c r="K24" s="31">
        <f t="shared" si="1"/>
        <v>0.38394824187934606</v>
      </c>
      <c r="L24" s="31">
        <f t="shared" si="0"/>
        <v>1.0710710546709468E-2</v>
      </c>
    </row>
    <row r="25" spans="1:14" ht="14.25" customHeight="1" x14ac:dyDescent="0.35">
      <c r="A25" s="28" t="s">
        <v>118</v>
      </c>
      <c r="B25" s="29">
        <v>14144.272678286949</v>
      </c>
      <c r="C25" s="29">
        <v>11040.650803038623</v>
      </c>
      <c r="D25" s="29">
        <v>10509.034348654513</v>
      </c>
      <c r="E25" s="29">
        <v>9872.1707057128406</v>
      </c>
      <c r="F25" s="29">
        <v>10005.31014784887</v>
      </c>
      <c r="G25" s="29">
        <v>10102.292863497598</v>
      </c>
      <c r="H25" s="29">
        <v>9794.8840506471806</v>
      </c>
      <c r="I25" s="29">
        <v>10111.757880613837</v>
      </c>
      <c r="J25" s="44">
        <v>9830.507011549862</v>
      </c>
      <c r="K25" s="31">
        <f t="shared" si="1"/>
        <v>-0.30498320874138707</v>
      </c>
      <c r="L25" s="31">
        <f t="shared" si="0"/>
        <v>-2.7814240845618565E-2</v>
      </c>
    </row>
    <row r="26" spans="1:14" ht="14.25" customHeight="1" x14ac:dyDescent="0.35">
      <c r="A26" s="28" t="s">
        <v>119</v>
      </c>
      <c r="B26" s="29">
        <v>8986.8120101320383</v>
      </c>
      <c r="C26" s="29">
        <v>6568.5737241666957</v>
      </c>
      <c r="D26" s="29">
        <v>6421.5373139331678</v>
      </c>
      <c r="E26" s="29">
        <v>7868.1423140518446</v>
      </c>
      <c r="F26" s="29">
        <v>8175.4585328555486</v>
      </c>
      <c r="G26" s="29">
        <v>7250.7411768161255</v>
      </c>
      <c r="H26" s="29">
        <v>7587.7257271733224</v>
      </c>
      <c r="I26" s="29">
        <v>7629.8491412043477</v>
      </c>
      <c r="J26" s="44">
        <v>7199.4160001338705</v>
      </c>
      <c r="K26" s="31">
        <f t="shared" si="1"/>
        <v>-0.1988909980517003</v>
      </c>
      <c r="L26" s="31">
        <f t="shared" si="0"/>
        <v>-5.6414371123795881E-2</v>
      </c>
    </row>
    <row r="27" spans="1:14" ht="14.25" customHeight="1" x14ac:dyDescent="0.35">
      <c r="A27" s="28" t="s">
        <v>120</v>
      </c>
      <c r="B27" s="29">
        <v>16258.087861569282</v>
      </c>
      <c r="C27" s="29">
        <v>14202.588878426135</v>
      </c>
      <c r="D27" s="29">
        <v>14708.526778587322</v>
      </c>
      <c r="E27" s="29">
        <v>16101.100288826128</v>
      </c>
      <c r="F27" s="29">
        <v>15000.661158101264</v>
      </c>
      <c r="G27" s="29">
        <v>12156.888911117079</v>
      </c>
      <c r="H27" s="29">
        <v>13772.611531847775</v>
      </c>
      <c r="I27" s="29">
        <v>13129.75524237715</v>
      </c>
      <c r="J27" s="44">
        <v>13084.500457222988</v>
      </c>
      <c r="K27" s="31">
        <f t="shared" si="1"/>
        <v>-0.19520053227464651</v>
      </c>
      <c r="L27" s="31">
        <f t="shared" si="0"/>
        <v>-3.4467348643407725E-3</v>
      </c>
    </row>
    <row r="28" spans="1:14" ht="14.25" customHeight="1" x14ac:dyDescent="0.35">
      <c r="A28" s="28" t="s">
        <v>121</v>
      </c>
      <c r="B28" s="29">
        <v>13036.039498918659</v>
      </c>
      <c r="C28" s="29">
        <v>10117.289200079887</v>
      </c>
      <c r="D28" s="29">
        <v>10180.00698745557</v>
      </c>
      <c r="E28" s="29">
        <v>11399.902038695522</v>
      </c>
      <c r="F28" s="29">
        <v>11481.480368589833</v>
      </c>
      <c r="G28" s="29">
        <v>10466.454605539739</v>
      </c>
      <c r="H28" s="29">
        <v>11168.705331434629</v>
      </c>
      <c r="I28" s="29">
        <v>10649.670608786948</v>
      </c>
      <c r="J28" s="44">
        <v>10593.922882501742</v>
      </c>
      <c r="K28" s="31">
        <f t="shared" si="1"/>
        <v>-0.18733577913901622</v>
      </c>
      <c r="L28" s="31">
        <f t="shared" si="0"/>
        <v>-5.2346901921275224E-3</v>
      </c>
    </row>
    <row r="29" spans="1:14" ht="14.25" customHeight="1" x14ac:dyDescent="0.35">
      <c r="A29" s="28" t="s">
        <v>122</v>
      </c>
      <c r="B29" s="29">
        <v>3466.7610446516574</v>
      </c>
      <c r="C29" s="29">
        <v>2651.8623978435398</v>
      </c>
      <c r="D29" s="29">
        <v>2487.5877490386106</v>
      </c>
      <c r="E29" s="29">
        <v>2401.0368837811707</v>
      </c>
      <c r="F29" s="29">
        <v>2284.2106076716259</v>
      </c>
      <c r="G29" s="29">
        <v>2173.5801465446248</v>
      </c>
      <c r="H29" s="29">
        <v>2200.7733876759439</v>
      </c>
      <c r="I29" s="29">
        <v>2600.7269726217214</v>
      </c>
      <c r="J29" s="44">
        <v>2079.4709619472073</v>
      </c>
      <c r="K29" s="31">
        <f t="shared" si="1"/>
        <v>-0.40016893718264501</v>
      </c>
      <c r="L29" s="31">
        <f t="shared" si="0"/>
        <v>-0.20042704065511741</v>
      </c>
    </row>
    <row r="30" spans="1:14" ht="14.25" customHeight="1" x14ac:dyDescent="0.35">
      <c r="A30" s="28" t="s">
        <v>123</v>
      </c>
      <c r="B30" s="29">
        <v>24048.714017366059</v>
      </c>
      <c r="C30" s="29">
        <v>21964.111453708018</v>
      </c>
      <c r="D30" s="29">
        <v>26312.428306480691</v>
      </c>
      <c r="E30" s="29">
        <v>21379.248507970937</v>
      </c>
      <c r="F30" s="29">
        <v>21568.737632134838</v>
      </c>
      <c r="G30" s="29">
        <v>22004.648841036658</v>
      </c>
      <c r="H30" s="29">
        <v>22226.403495619739</v>
      </c>
      <c r="I30" s="29">
        <v>22743.078098043155</v>
      </c>
      <c r="J30" s="44">
        <v>22619.023377467554</v>
      </c>
      <c r="K30" s="31">
        <f t="shared" si="1"/>
        <v>-5.9449775105067881E-2</v>
      </c>
      <c r="L30" s="31">
        <f t="shared" si="0"/>
        <v>-5.4546143684163217E-3</v>
      </c>
    </row>
    <row r="31" spans="1:14" ht="14.25" customHeight="1" x14ac:dyDescent="0.35">
      <c r="A31" s="24" t="s">
        <v>124</v>
      </c>
      <c r="B31" s="25">
        <v>84931.06275024041</v>
      </c>
      <c r="C31" s="25">
        <v>81580.117762864116</v>
      </c>
      <c r="D31" s="25">
        <v>85156.129444014674</v>
      </c>
      <c r="E31" s="25">
        <v>92219.565647714669</v>
      </c>
      <c r="F31" s="25">
        <v>94191.755935990368</v>
      </c>
      <c r="G31" s="25">
        <v>88583.451314254766</v>
      </c>
      <c r="H31" s="25">
        <v>85256.591460182084</v>
      </c>
      <c r="I31" s="25">
        <v>88781.019666987864</v>
      </c>
      <c r="J31" s="43">
        <v>83808.697536370935</v>
      </c>
      <c r="K31" s="27">
        <f t="shared" si="1"/>
        <v>-1.3215014360176469E-2</v>
      </c>
      <c r="L31" s="27">
        <f t="shared" si="0"/>
        <v>-5.6006589575877896E-2</v>
      </c>
      <c r="N31" s="23"/>
    </row>
    <row r="32" spans="1:14" ht="14.25" customHeight="1" x14ac:dyDescent="0.35">
      <c r="A32" s="28" t="s">
        <v>125</v>
      </c>
      <c r="B32" s="29">
        <v>39916.852733991276</v>
      </c>
      <c r="C32" s="29">
        <v>38100.531590616789</v>
      </c>
      <c r="D32" s="29">
        <v>41578.327482133012</v>
      </c>
      <c r="E32" s="29">
        <v>48669.75989514737</v>
      </c>
      <c r="F32" s="29">
        <v>49786.010912551137</v>
      </c>
      <c r="G32" s="29">
        <v>46664.690286354868</v>
      </c>
      <c r="H32" s="29">
        <v>44596.17262453906</v>
      </c>
      <c r="I32" s="29">
        <v>46393.438048023389</v>
      </c>
      <c r="J32" s="44">
        <v>44522.723560721694</v>
      </c>
      <c r="K32" s="31">
        <f t="shared" si="1"/>
        <v>0.11538662272359668</v>
      </c>
      <c r="L32" s="31">
        <f t="shared" si="0"/>
        <v>-4.0322825080677527E-2</v>
      </c>
    </row>
    <row r="33" spans="1:14" ht="14.25" customHeight="1" x14ac:dyDescent="0.35">
      <c r="A33" s="28" t="s">
        <v>126</v>
      </c>
      <c r="B33" s="29">
        <v>45014.210016249141</v>
      </c>
      <c r="C33" s="29">
        <v>43479.586172247327</v>
      </c>
      <c r="D33" s="29">
        <v>43577.801961881654</v>
      </c>
      <c r="E33" s="29">
        <v>43549.805752567314</v>
      </c>
      <c r="F33" s="29">
        <v>44405.745023439238</v>
      </c>
      <c r="G33" s="29">
        <v>41918.761027899884</v>
      </c>
      <c r="H33" s="29">
        <v>40660.418835643024</v>
      </c>
      <c r="I33" s="29">
        <v>42387.581618964468</v>
      </c>
      <c r="J33" s="44">
        <v>39285.973975649234</v>
      </c>
      <c r="K33" s="31">
        <f t="shared" si="1"/>
        <v>-0.1272539502199892</v>
      </c>
      <c r="L33" s="31">
        <f t="shared" si="0"/>
        <v>-7.3172554905268639E-2</v>
      </c>
    </row>
    <row r="34" spans="1:14" ht="14.25" customHeight="1" x14ac:dyDescent="0.35">
      <c r="A34" s="24" t="s">
        <v>127</v>
      </c>
      <c r="B34" s="25">
        <v>65630.266327450357</v>
      </c>
      <c r="C34" s="25">
        <v>60576.744816534403</v>
      </c>
      <c r="D34" s="25">
        <v>65706.775346461276</v>
      </c>
      <c r="E34" s="25">
        <v>69046.296229728163</v>
      </c>
      <c r="F34" s="25">
        <v>69316.664036410089</v>
      </c>
      <c r="G34" s="25">
        <v>70147.574006436131</v>
      </c>
      <c r="H34" s="25">
        <v>69210.172391277549</v>
      </c>
      <c r="I34" s="25">
        <v>70211.630652059306</v>
      </c>
      <c r="J34" s="43">
        <v>69316.268371130398</v>
      </c>
      <c r="K34" s="27">
        <f t="shared" si="1"/>
        <v>5.6163143164609464E-2</v>
      </c>
      <c r="L34" s="27">
        <f t="shared" si="0"/>
        <v>-1.2752335654557911E-2</v>
      </c>
    </row>
    <row r="35" spans="1:14" ht="14.25" customHeight="1" x14ac:dyDescent="0.35">
      <c r="A35" s="28" t="s">
        <v>128</v>
      </c>
      <c r="B35" s="29">
        <v>9388.1709524503494</v>
      </c>
      <c r="C35" s="29">
        <v>9781.3075950443999</v>
      </c>
      <c r="D35" s="29">
        <v>12643.558066911277</v>
      </c>
      <c r="E35" s="29">
        <v>14888.897623608162</v>
      </c>
      <c r="F35" s="29">
        <v>15017.987266040094</v>
      </c>
      <c r="G35" s="29">
        <v>14131.662168956134</v>
      </c>
      <c r="H35" s="29">
        <v>14148.772448457554</v>
      </c>
      <c r="I35" s="29">
        <v>14264.324379149297</v>
      </c>
      <c r="J35" s="44">
        <v>14228.68940176565</v>
      </c>
      <c r="K35" s="31">
        <f t="shared" si="1"/>
        <v>0.51559760403083699</v>
      </c>
      <c r="L35" s="31">
        <f t="shared" si="0"/>
        <v>-2.4981889388140388E-3</v>
      </c>
    </row>
    <row r="36" spans="1:14" ht="14.25" customHeight="1" x14ac:dyDescent="0.35">
      <c r="A36" s="28" t="s">
        <v>129</v>
      </c>
      <c r="B36" s="29">
        <v>10471.911562046715</v>
      </c>
      <c r="C36" s="29">
        <v>12508.539661623578</v>
      </c>
      <c r="D36" s="29">
        <v>16122.821528030639</v>
      </c>
      <c r="E36" s="29">
        <v>16465.765307645106</v>
      </c>
      <c r="F36" s="29">
        <v>16670.576782297787</v>
      </c>
      <c r="G36" s="29">
        <v>18478.523707346594</v>
      </c>
      <c r="H36" s="29">
        <v>17391.349885807649</v>
      </c>
      <c r="I36" s="29">
        <v>18660.468858668188</v>
      </c>
      <c r="J36" s="44">
        <v>18239.832186093841</v>
      </c>
      <c r="K36" s="31">
        <f t="shared" si="1"/>
        <v>0.74178630883403884</v>
      </c>
      <c r="L36" s="31">
        <f t="shared" si="0"/>
        <v>-2.2541591841029884E-2</v>
      </c>
    </row>
    <row r="37" spans="1:14" ht="14.25" customHeight="1" x14ac:dyDescent="0.35">
      <c r="A37" s="28" t="s">
        <v>130</v>
      </c>
      <c r="B37" s="29">
        <v>45770.183812953292</v>
      </c>
      <c r="C37" s="29">
        <v>38286.897559866418</v>
      </c>
      <c r="D37" s="29">
        <v>36940.395751519362</v>
      </c>
      <c r="E37" s="29">
        <v>37691.633298474895</v>
      </c>
      <c r="F37" s="29">
        <v>37628.099988072208</v>
      </c>
      <c r="G37" s="29">
        <v>37537.388130133397</v>
      </c>
      <c r="H37" s="29">
        <v>37670.050057012348</v>
      </c>
      <c r="I37" s="29">
        <v>37286.837414241811</v>
      </c>
      <c r="J37" s="44">
        <v>36847.746783270901</v>
      </c>
      <c r="K37" s="31">
        <f t="shared" si="1"/>
        <v>-0.19493994313296326</v>
      </c>
      <c r="L37" s="31">
        <f t="shared" si="0"/>
        <v>-1.1776022355899696E-2</v>
      </c>
    </row>
    <row r="38" spans="1:14" ht="14.25" customHeight="1" x14ac:dyDescent="0.35">
      <c r="A38" s="24" t="s">
        <v>131</v>
      </c>
      <c r="B38" s="25">
        <v>24240.633841899999</v>
      </c>
      <c r="C38" s="25">
        <v>22348.896680100002</v>
      </c>
      <c r="D38" s="25">
        <v>22888.931892099998</v>
      </c>
      <c r="E38" s="25">
        <v>23450.532530994362</v>
      </c>
      <c r="F38" s="25">
        <v>23532.300875826804</v>
      </c>
      <c r="G38" s="25">
        <v>22981.929828609427</v>
      </c>
      <c r="H38" s="25">
        <v>23126.382512247568</v>
      </c>
      <c r="I38" s="25">
        <v>23365.956031912734</v>
      </c>
      <c r="J38" s="43">
        <v>23235.430899694915</v>
      </c>
      <c r="K38" s="27">
        <f t="shared" si="1"/>
        <v>-4.1467683921184717E-2</v>
      </c>
      <c r="L38" s="27">
        <f t="shared" si="0"/>
        <v>-5.5861241902342984E-3</v>
      </c>
    </row>
    <row r="39" spans="1:14" ht="14.25" customHeight="1" x14ac:dyDescent="0.35">
      <c r="A39" s="28" t="s">
        <v>132</v>
      </c>
      <c r="B39" s="29">
        <v>21686.331821799999</v>
      </c>
      <c r="C39" s="29">
        <v>19712.211521200003</v>
      </c>
      <c r="D39" s="29">
        <v>20243.9132809</v>
      </c>
      <c r="E39" s="29">
        <v>20703.678199094364</v>
      </c>
      <c r="F39" s="29">
        <v>20822.167804126802</v>
      </c>
      <c r="G39" s="29">
        <v>20304.170982309424</v>
      </c>
      <c r="H39" s="29">
        <v>20460.104378147571</v>
      </c>
      <c r="I39" s="29">
        <v>20720.78478471273</v>
      </c>
      <c r="J39" s="44">
        <v>20545.978106554528</v>
      </c>
      <c r="K39" s="31">
        <f t="shared" si="1"/>
        <v>-5.2583983525472888E-2</v>
      </c>
      <c r="L39" s="31">
        <f t="shared" si="0"/>
        <v>-8.4362962105165584E-3</v>
      </c>
    </row>
    <row r="40" spans="1:14" ht="14.25" customHeight="1" x14ac:dyDescent="0.35">
      <c r="A40" s="28" t="s">
        <v>133</v>
      </c>
      <c r="B40" s="29">
        <v>2215.1303480000001</v>
      </c>
      <c r="C40" s="29">
        <v>2334.4165710000002</v>
      </c>
      <c r="D40" s="29">
        <v>2456.4250270000002</v>
      </c>
      <c r="E40" s="29">
        <v>2576.0032809999998</v>
      </c>
      <c r="F40" s="29">
        <v>2540.7341219999998</v>
      </c>
      <c r="G40" s="29">
        <v>2523.7688830000002</v>
      </c>
      <c r="H40" s="29">
        <v>2521.4041940000002</v>
      </c>
      <c r="I40" s="29">
        <v>2486.4783619999998</v>
      </c>
      <c r="J40" s="44">
        <v>2538.8693013624688</v>
      </c>
      <c r="K40" s="31">
        <f t="shared" si="1"/>
        <v>0.14614894046969584</v>
      </c>
      <c r="L40" s="31">
        <f t="shared" si="0"/>
        <v>2.1070337937840966E-2</v>
      </c>
    </row>
    <row r="41" spans="1:14" ht="14.25" customHeight="1" x14ac:dyDescent="0.35">
      <c r="A41" s="28" t="s">
        <v>134</v>
      </c>
      <c r="B41" s="29">
        <v>339.17167210000002</v>
      </c>
      <c r="C41" s="29">
        <v>302.2685879</v>
      </c>
      <c r="D41" s="29">
        <v>188.59358420000001</v>
      </c>
      <c r="E41" s="29">
        <v>170.85105089999999</v>
      </c>
      <c r="F41" s="29">
        <v>169.3989497</v>
      </c>
      <c r="G41" s="29">
        <v>153.9899633</v>
      </c>
      <c r="H41" s="29">
        <v>144.8739401</v>
      </c>
      <c r="I41" s="29">
        <v>158.69288520000001</v>
      </c>
      <c r="J41" s="44">
        <v>150.58349177791999</v>
      </c>
      <c r="K41" s="31">
        <f t="shared" si="1"/>
        <v>-0.55602574104855507</v>
      </c>
      <c r="L41" s="31">
        <f t="shared" si="0"/>
        <v>-5.1101178303361139E-2</v>
      </c>
    </row>
    <row r="42" spans="1:14" ht="14.25" customHeight="1" x14ac:dyDescent="0.35">
      <c r="A42" s="24" t="s">
        <v>135</v>
      </c>
      <c r="B42" s="25">
        <v>3003.4801670776269</v>
      </c>
      <c r="C42" s="25">
        <v>3482.3041506557111</v>
      </c>
      <c r="D42" s="25">
        <v>3003.2781471261533</v>
      </c>
      <c r="E42" s="25">
        <v>3129.5795563177717</v>
      </c>
      <c r="F42" s="25">
        <v>3258.7671813266684</v>
      </c>
      <c r="G42" s="25">
        <v>2726.2452177485629</v>
      </c>
      <c r="H42" s="25">
        <v>2792.178239133224</v>
      </c>
      <c r="I42" s="25">
        <v>3301.7609733978084</v>
      </c>
      <c r="J42" s="43">
        <v>3349.5432469875345</v>
      </c>
      <c r="K42" s="27">
        <f t="shared" si="1"/>
        <v>0.11522069754388475</v>
      </c>
      <c r="L42" s="27">
        <f t="shared" si="0"/>
        <v>1.447175430768799E-2</v>
      </c>
    </row>
    <row r="43" spans="1:14" ht="14.25" customHeight="1" x14ac:dyDescent="0.35">
      <c r="A43" s="24" t="s">
        <v>136</v>
      </c>
      <c r="B43" s="25">
        <v>27553.156940561497</v>
      </c>
      <c r="C43" s="25">
        <v>22654.657647503158</v>
      </c>
      <c r="D43" s="25">
        <v>23473.4261576274</v>
      </c>
      <c r="E43" s="25">
        <v>25118.311526187987</v>
      </c>
      <c r="F43" s="25">
        <v>25065.296772416801</v>
      </c>
      <c r="G43" s="25">
        <v>22348.743599516216</v>
      </c>
      <c r="H43" s="25">
        <v>23243.663354545148</v>
      </c>
      <c r="I43" s="25">
        <v>23856.419573194125</v>
      </c>
      <c r="J43" s="43">
        <v>23747.234555957104</v>
      </c>
      <c r="K43" s="27">
        <f t="shared" si="1"/>
        <v>-0.13813017480409395</v>
      </c>
      <c r="L43" s="27">
        <f t="shared" si="0"/>
        <v>-4.5767562438290277E-3</v>
      </c>
      <c r="N43" s="23"/>
    </row>
    <row r="44" spans="1:14" ht="14.25" customHeight="1" x14ac:dyDescent="0.35">
      <c r="A44" s="28" t="s">
        <v>137</v>
      </c>
      <c r="B44" s="29">
        <v>17083.730346058255</v>
      </c>
      <c r="C44" s="29">
        <v>14478.511909178289</v>
      </c>
      <c r="D44" s="29">
        <v>14691.03146890666</v>
      </c>
      <c r="E44" s="29">
        <v>14355.763372131742</v>
      </c>
      <c r="F44" s="29">
        <v>14432.272309702734</v>
      </c>
      <c r="G44" s="29">
        <v>13372.288979350486</v>
      </c>
      <c r="H44" s="29">
        <v>13866.580018900362</v>
      </c>
      <c r="I44" s="29">
        <v>14623.00666950561</v>
      </c>
      <c r="J44" s="44">
        <v>14801.388139369468</v>
      </c>
      <c r="K44" s="31">
        <f t="shared" si="1"/>
        <v>-0.13359741464283847</v>
      </c>
      <c r="L44" s="31">
        <f t="shared" si="0"/>
        <v>1.2198686213817478E-2</v>
      </c>
    </row>
    <row r="45" spans="1:14" ht="14.25" customHeight="1" x14ac:dyDescent="0.35">
      <c r="A45" s="28" t="s">
        <v>138</v>
      </c>
      <c r="B45" s="29">
        <v>7685.9641279404977</v>
      </c>
      <c r="C45" s="29">
        <v>6094.9222279480373</v>
      </c>
      <c r="D45" s="29">
        <v>6680.8605819604809</v>
      </c>
      <c r="E45" s="29">
        <v>8177.3381729317562</v>
      </c>
      <c r="F45" s="29">
        <v>7979.4775719015006</v>
      </c>
      <c r="G45" s="29">
        <v>6642.0363555662234</v>
      </c>
      <c r="H45" s="29">
        <v>6864.4639492409015</v>
      </c>
      <c r="I45" s="29">
        <v>6718.078086920701</v>
      </c>
      <c r="J45" s="44">
        <v>6532.7578113768013</v>
      </c>
      <c r="K45" s="31">
        <f t="shared" si="1"/>
        <v>-0.15004055410192307</v>
      </c>
      <c r="L45" s="31">
        <f t="shared" si="0"/>
        <v>-2.7585311326567719E-2</v>
      </c>
    </row>
    <row r="46" spans="1:14" ht="14.25" customHeight="1" x14ac:dyDescent="0.35">
      <c r="A46" s="28" t="s">
        <v>139</v>
      </c>
      <c r="B46" s="29">
        <v>2783.4624665627398</v>
      </c>
      <c r="C46" s="29">
        <v>2081.2235103768303</v>
      </c>
      <c r="D46" s="29">
        <v>2101.5341067602599</v>
      </c>
      <c r="E46" s="29">
        <v>2585.2099811244902</v>
      </c>
      <c r="F46" s="29">
        <v>2653.5468908125704</v>
      </c>
      <c r="G46" s="29">
        <v>2334.4182645995102</v>
      </c>
      <c r="H46" s="29">
        <v>2512.6193864038801</v>
      </c>
      <c r="I46" s="29">
        <v>2515.33481676781</v>
      </c>
      <c r="J46" s="44">
        <v>2413.0886052108317</v>
      </c>
      <c r="K46" s="31">
        <f t="shared" si="1"/>
        <v>-0.13306227973293916</v>
      </c>
      <c r="L46" s="31">
        <f t="shared" si="0"/>
        <v>-4.06491457421021E-2</v>
      </c>
    </row>
    <row r="47" spans="1:14" ht="14.25" customHeight="1" x14ac:dyDescent="0.35"/>
    <row r="48" spans="1:14"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3">
    <mergeCell ref="K2:K3"/>
    <mergeCell ref="L2:L3"/>
    <mergeCell ref="B3:I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Lis-moi</vt:lpstr>
      <vt:lpstr>IPCC</vt:lpstr>
      <vt:lpstr>Secteur économique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Anna Kanduth</cp:lastModifiedBy>
  <dcterms:created xsi:type="dcterms:W3CDTF">2023-04-14T18:23:27Z</dcterms:created>
  <dcterms:modified xsi:type="dcterms:W3CDTF">2024-09-18T15:39:42Z</dcterms:modified>
</cp:coreProperties>
</file>